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и сводный отчет 25-26, 26-27,27-28 г\"/>
    </mc:Choice>
  </mc:AlternateContent>
  <bookViews>
    <workbookView xWindow="0" yWindow="0" windowWidth="20490" windowHeight="7755" firstSheet="1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10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3" l="1"/>
  <c r="J36" i="3"/>
  <c r="H36" i="3"/>
  <c r="F36" i="3"/>
  <c r="D36" i="3"/>
  <c r="D31" i="3"/>
  <c r="H27" i="3"/>
  <c r="F27" i="3"/>
  <c r="D27" i="3"/>
  <c r="D22" i="3"/>
  <c r="E17" i="3"/>
  <c r="G17" i="3"/>
  <c r="H17" i="3"/>
  <c r="J17" i="3"/>
  <c r="K17" i="3"/>
  <c r="M17" i="3"/>
  <c r="N17" i="3"/>
  <c r="Q17" i="3"/>
  <c r="T17" i="3"/>
  <c r="W17" i="3"/>
  <c r="Z17" i="3"/>
  <c r="AA17" i="3"/>
  <c r="AC17" i="3"/>
  <c r="AE17" i="3"/>
  <c r="AF17" i="3"/>
  <c r="AI17" i="3"/>
  <c r="AL17" i="3"/>
  <c r="AO17" i="3"/>
  <c r="AR17" i="3"/>
  <c r="AU17" i="3"/>
  <c r="AX17" i="3"/>
  <c r="BA17" i="3"/>
  <c r="BD17" i="3"/>
  <c r="BG17" i="3"/>
  <c r="BJ17" i="3"/>
  <c r="BM17" i="3"/>
  <c r="BP17" i="3"/>
  <c r="BS17" i="3"/>
  <c r="BV17" i="3"/>
  <c r="BY17" i="3"/>
  <c r="CA17" i="3"/>
  <c r="CB17" i="3"/>
  <c r="CE17" i="3"/>
  <c r="CH17" i="3"/>
  <c r="CK17" i="3"/>
  <c r="CN17" i="3"/>
  <c r="CP17" i="3"/>
  <c r="CQ17" i="3"/>
  <c r="CT17" i="3"/>
  <c r="CW17" i="3"/>
  <c r="CZ17" i="3"/>
  <c r="DB17" i="3"/>
  <c r="DC17" i="3"/>
  <c r="DF17" i="3"/>
  <c r="DH17" i="3"/>
  <c r="DI17" i="3"/>
  <c r="DK17" i="3"/>
  <c r="DL17" i="3"/>
  <c r="DO17" i="3"/>
  <c r="DR17" i="3"/>
  <c r="DU17" i="3"/>
  <c r="DW17" i="3"/>
  <c r="DX17" i="3"/>
  <c r="EA17" i="3"/>
  <c r="EC17" i="3"/>
  <c r="ED17" i="3"/>
  <c r="EF17" i="3"/>
  <c r="EG17" i="3"/>
  <c r="EH17" i="3"/>
  <c r="EM17" i="3"/>
  <c r="EP17" i="3"/>
  <c r="ES17" i="3"/>
  <c r="ET17" i="3"/>
  <c r="EV17" i="3"/>
  <c r="EX17" i="3"/>
  <c r="EY17" i="3"/>
  <c r="FB17" i="3"/>
  <c r="FE17" i="3"/>
  <c r="FH17" i="3"/>
  <c r="FK17" i="3"/>
  <c r="J41" i="4"/>
  <c r="H41" i="4"/>
  <c r="F41" i="4"/>
  <c r="D36" i="4"/>
  <c r="H32" i="4"/>
  <c r="D27" i="4"/>
  <c r="E22" i="4"/>
  <c r="G22" i="4"/>
  <c r="H22" i="4"/>
  <c r="K22" i="4"/>
  <c r="N22" i="4"/>
  <c r="Q22" i="4"/>
  <c r="T22" i="4"/>
  <c r="W22" i="4"/>
  <c r="Z22" i="4"/>
  <c r="AC22" i="4"/>
  <c r="AF22" i="4"/>
  <c r="AI22" i="4"/>
  <c r="AJ22" i="4"/>
  <c r="AO22" i="4"/>
  <c r="AP22" i="4"/>
  <c r="AU22" i="4"/>
  <c r="AW22" i="4"/>
  <c r="AX22" i="4"/>
  <c r="BA22" i="4"/>
  <c r="BD22" i="4"/>
  <c r="BG22" i="4"/>
  <c r="BJ22" i="4"/>
  <c r="BM22" i="4"/>
  <c r="BP22" i="4"/>
  <c r="BS22" i="4"/>
  <c r="BV22" i="4"/>
  <c r="BY22" i="4"/>
  <c r="CB22" i="4"/>
  <c r="CE22" i="4"/>
  <c r="CG22" i="4"/>
  <c r="CH22" i="4"/>
  <c r="CK22" i="4"/>
  <c r="CN22" i="4"/>
  <c r="CQ22" i="4"/>
  <c r="CR22" i="4"/>
  <c r="CU22" i="4"/>
  <c r="CY22" i="4"/>
  <c r="CZ22" i="4"/>
  <c r="DC22" i="4"/>
  <c r="DF22" i="4"/>
  <c r="DG22" i="4"/>
  <c r="DI22" i="4"/>
  <c r="DL22" i="4"/>
  <c r="DO22" i="4"/>
  <c r="DR22" i="4"/>
  <c r="DU22" i="4"/>
  <c r="DW22" i="4"/>
  <c r="DX22" i="4"/>
  <c r="EA22" i="4"/>
  <c r="ED22" i="4"/>
  <c r="EF22" i="4"/>
  <c r="EG22" i="4"/>
  <c r="EH22" i="4"/>
  <c r="EJ22" i="4"/>
  <c r="EM22" i="4"/>
  <c r="EP22" i="4"/>
  <c r="ES22" i="4"/>
  <c r="EV22" i="4"/>
  <c r="EY22" i="4"/>
  <c r="FA22" i="4"/>
  <c r="FB22" i="4"/>
  <c r="FE22" i="4"/>
  <c r="FF22" i="4"/>
  <c r="FH22" i="4"/>
  <c r="FK22" i="4"/>
  <c r="FQ22" i="4"/>
  <c r="FT22" i="4"/>
  <c r="FU22" i="4"/>
  <c r="FX22" i="4"/>
  <c r="GC22" i="4"/>
  <c r="GF22" i="4"/>
  <c r="GI22" i="4"/>
  <c r="GL22" i="4"/>
  <c r="GN22" i="4"/>
  <c r="GO22" i="4"/>
  <c r="GR22" i="4"/>
  <c r="GS22" i="4"/>
  <c r="GT22" i="4"/>
  <c r="GU22" i="4"/>
  <c r="GV22" i="4"/>
  <c r="GW22" i="4"/>
  <c r="GX22" i="4"/>
  <c r="GY22" i="4"/>
  <c r="GZ22" i="4"/>
  <c r="HA22" i="4"/>
  <c r="F38" i="2" l="1"/>
  <c r="D33" i="2"/>
  <c r="E19" i="2"/>
  <c r="G19" i="2"/>
  <c r="H19" i="2"/>
  <c r="Q19" i="2"/>
  <c r="T19" i="2"/>
  <c r="W19" i="2"/>
  <c r="AJ19" i="2"/>
  <c r="AO19" i="2"/>
  <c r="AR19" i="2"/>
  <c r="AU19" i="2"/>
  <c r="AX19" i="2"/>
  <c r="BG19" i="2"/>
  <c r="BJ19" i="2"/>
  <c r="BM19" i="2"/>
  <c r="BO19" i="2"/>
  <c r="BP19" i="2"/>
  <c r="BR19" i="2"/>
  <c r="BS19" i="2"/>
  <c r="BV19" i="2"/>
  <c r="BX19" i="2"/>
  <c r="BY19" i="2"/>
  <c r="CH19" i="2"/>
  <c r="CQ19" i="2"/>
  <c r="CT19" i="2"/>
  <c r="CY19" i="2"/>
  <c r="CZ19" i="2"/>
  <c r="DC19" i="2"/>
  <c r="DI19" i="2"/>
  <c r="DO19" i="2"/>
  <c r="DQ19" i="2"/>
  <c r="DR19" i="2"/>
  <c r="IT34" i="10" l="1"/>
  <c r="IT35" i="10" s="1"/>
  <c r="IS34" i="10"/>
  <c r="IS35" i="10" s="1"/>
  <c r="IR34" i="10"/>
  <c r="IR35" i="10" s="1"/>
  <c r="IQ34" i="10"/>
  <c r="IQ35" i="10" s="1"/>
  <c r="IP34" i="10"/>
  <c r="IP35" i="10" s="1"/>
  <c r="IO34" i="10"/>
  <c r="IO35" i="10" s="1"/>
  <c r="IN34" i="10"/>
  <c r="IN35" i="10" s="1"/>
  <c r="IM34" i="10"/>
  <c r="IM35" i="10" s="1"/>
  <c r="IL34" i="10"/>
  <c r="IL35" i="10" s="1"/>
  <c r="IK34" i="10"/>
  <c r="IK35" i="10" s="1"/>
  <c r="IJ34" i="10"/>
  <c r="IJ35" i="10" s="1"/>
  <c r="II34" i="10"/>
  <c r="II35" i="10" s="1"/>
  <c r="IH34" i="10"/>
  <c r="IH35" i="10" s="1"/>
  <c r="IG34" i="10"/>
  <c r="IG35" i="10" s="1"/>
  <c r="IF34" i="10"/>
  <c r="IF35" i="10" s="1"/>
  <c r="IE34" i="10"/>
  <c r="IE35" i="10" s="1"/>
  <c r="ID34" i="10"/>
  <c r="ID35" i="10" s="1"/>
  <c r="IC34" i="10"/>
  <c r="IC35" i="10" s="1"/>
  <c r="IB34" i="10"/>
  <c r="IB35" i="10" s="1"/>
  <c r="IA34" i="10"/>
  <c r="IA35" i="10" s="1"/>
  <c r="HZ34" i="10"/>
  <c r="HZ35" i="10" s="1"/>
  <c r="HY34" i="10"/>
  <c r="HY35" i="10" s="1"/>
  <c r="HX34" i="10"/>
  <c r="HX35" i="10" s="1"/>
  <c r="HW34" i="10"/>
  <c r="HW35" i="10" s="1"/>
  <c r="HV34" i="10"/>
  <c r="HV35" i="10" s="1"/>
  <c r="HU34" i="10"/>
  <c r="HU35" i="10" s="1"/>
  <c r="HT34" i="10"/>
  <c r="HT35" i="10" s="1"/>
  <c r="HS34" i="10"/>
  <c r="HS35" i="10" s="1"/>
  <c r="HR34" i="10"/>
  <c r="HR35" i="10" s="1"/>
  <c r="HQ34" i="10"/>
  <c r="HQ35" i="10" s="1"/>
  <c r="HP34" i="10"/>
  <c r="HP35" i="10" s="1"/>
  <c r="HO34" i="10"/>
  <c r="HO35" i="10" s="1"/>
  <c r="HN34" i="10"/>
  <c r="HN35" i="10" s="1"/>
  <c r="HM34" i="10"/>
  <c r="HM35" i="10" s="1"/>
  <c r="HL34" i="10"/>
  <c r="HL35" i="10" s="1"/>
  <c r="HK34" i="10"/>
  <c r="HK35" i="10" s="1"/>
  <c r="HJ34" i="10"/>
  <c r="HJ35" i="10" s="1"/>
  <c r="HI34" i="10"/>
  <c r="HI35" i="10" s="1"/>
  <c r="HH34" i="10"/>
  <c r="HH35" i="10" s="1"/>
  <c r="HG34" i="10"/>
  <c r="HG35" i="10" s="1"/>
  <c r="HF34" i="10"/>
  <c r="HF35" i="10" s="1"/>
  <c r="HE34" i="10"/>
  <c r="HE35" i="10" s="1"/>
  <c r="HD34" i="10"/>
  <c r="HD35" i="10" s="1"/>
  <c r="HC34" i="10"/>
  <c r="HC35" i="10" s="1"/>
  <c r="HB34" i="10"/>
  <c r="HB35" i="10" s="1"/>
  <c r="HA34" i="10"/>
  <c r="HA35" i="10" s="1"/>
  <c r="GZ34" i="10"/>
  <c r="GZ35" i="10" s="1"/>
  <c r="GY34" i="10"/>
  <c r="GY35" i="10" s="1"/>
  <c r="GX34" i="10"/>
  <c r="GX35" i="10" s="1"/>
  <c r="GW34" i="10"/>
  <c r="GW35" i="10" s="1"/>
  <c r="GV34" i="10"/>
  <c r="GV35" i="10" s="1"/>
  <c r="GU34" i="10"/>
  <c r="GU35" i="10" s="1"/>
  <c r="GT34" i="10"/>
  <c r="GT35" i="10" s="1"/>
  <c r="GS34" i="10"/>
  <c r="GS35" i="10" s="1"/>
  <c r="GR34" i="10"/>
  <c r="GR35" i="10" s="1"/>
  <c r="GQ34" i="10"/>
  <c r="GQ35" i="10" s="1"/>
  <c r="GP34" i="10"/>
  <c r="GP35" i="10" s="1"/>
  <c r="GO34" i="10"/>
  <c r="GO35" i="10" s="1"/>
  <c r="GN34" i="10"/>
  <c r="GN35" i="10" s="1"/>
  <c r="GM34" i="10"/>
  <c r="GM35" i="10" s="1"/>
  <c r="GL34" i="10"/>
  <c r="GL35" i="10" s="1"/>
  <c r="GK34" i="10"/>
  <c r="GK35" i="10" s="1"/>
  <c r="GJ34" i="10"/>
  <c r="GJ35" i="10" s="1"/>
  <c r="GI34" i="10"/>
  <c r="GI35" i="10" s="1"/>
  <c r="GH34" i="10"/>
  <c r="GH35" i="10" s="1"/>
  <c r="GG34" i="10"/>
  <c r="GG35" i="10" s="1"/>
  <c r="GF34" i="10"/>
  <c r="GF35" i="10" s="1"/>
  <c r="GE34" i="10"/>
  <c r="GE35" i="10" s="1"/>
  <c r="GD34" i="10"/>
  <c r="GD35" i="10" s="1"/>
  <c r="GC34" i="10"/>
  <c r="GC35" i="10" s="1"/>
  <c r="GB34" i="10"/>
  <c r="GB35" i="10" s="1"/>
  <c r="GA34" i="10"/>
  <c r="GA35" i="10" s="1"/>
  <c r="FZ34" i="10"/>
  <c r="FZ35" i="10" s="1"/>
  <c r="FY34" i="10"/>
  <c r="FY35" i="10" s="1"/>
  <c r="FX34" i="10"/>
  <c r="FX35" i="10" s="1"/>
  <c r="FW34" i="10"/>
  <c r="FW35" i="10" s="1"/>
  <c r="FV34" i="10"/>
  <c r="FV35" i="10" s="1"/>
  <c r="FU34" i="10"/>
  <c r="FU35" i="10" s="1"/>
  <c r="FT34" i="10"/>
  <c r="FT35" i="10" s="1"/>
  <c r="FS34" i="10"/>
  <c r="FS35" i="10" s="1"/>
  <c r="FR34" i="10"/>
  <c r="FR35" i="10" s="1"/>
  <c r="FQ34" i="10"/>
  <c r="FQ35" i="10" s="1"/>
  <c r="FP34" i="10"/>
  <c r="FP35" i="10" s="1"/>
  <c r="FO34" i="10"/>
  <c r="FO35" i="10" s="1"/>
  <c r="FN34" i="10"/>
  <c r="FN35" i="10" s="1"/>
  <c r="FM34" i="10"/>
  <c r="FM35" i="10" s="1"/>
  <c r="FL34" i="10"/>
  <c r="FL35" i="10" s="1"/>
  <c r="FK34" i="10"/>
  <c r="FK35" i="10" s="1"/>
  <c r="FJ34" i="10"/>
  <c r="FJ35" i="10" s="1"/>
  <c r="FI34" i="10"/>
  <c r="FI35" i="10" s="1"/>
  <c r="FH34" i="10"/>
  <c r="FH35" i="10" s="1"/>
  <c r="FG34" i="10"/>
  <c r="FG35" i="10" s="1"/>
  <c r="FF34" i="10"/>
  <c r="FF35" i="10" s="1"/>
  <c r="FE34" i="10"/>
  <c r="FE35" i="10" s="1"/>
  <c r="FD34" i="10"/>
  <c r="FD35" i="10" s="1"/>
  <c r="FC34" i="10"/>
  <c r="FC35" i="10" s="1"/>
  <c r="FB34" i="10"/>
  <c r="FB35" i="10" s="1"/>
  <c r="FA34" i="10"/>
  <c r="FA35" i="10" s="1"/>
  <c r="EZ34" i="10"/>
  <c r="EZ35" i="10" s="1"/>
  <c r="EY34" i="10"/>
  <c r="EY35" i="10" s="1"/>
  <c r="EX34" i="10"/>
  <c r="EX35" i="10" s="1"/>
  <c r="EW34" i="10"/>
  <c r="EW35" i="10" s="1"/>
  <c r="EV34" i="10"/>
  <c r="EV35" i="10" s="1"/>
  <c r="EU34" i="10"/>
  <c r="EU35" i="10" s="1"/>
  <c r="ET34" i="10"/>
  <c r="ET35" i="10" s="1"/>
  <c r="ES34" i="10"/>
  <c r="ES35" i="10" s="1"/>
  <c r="ER34" i="10"/>
  <c r="ER35" i="10" s="1"/>
  <c r="EQ34" i="10"/>
  <c r="EQ35" i="10" s="1"/>
  <c r="EP34" i="10"/>
  <c r="EP35" i="10" s="1"/>
  <c r="EO34" i="10"/>
  <c r="EO35" i="10" s="1"/>
  <c r="EN34" i="10"/>
  <c r="EN35" i="10" s="1"/>
  <c r="EM34" i="10"/>
  <c r="EM35" i="10" s="1"/>
  <c r="EL34" i="10"/>
  <c r="EL35" i="10" s="1"/>
  <c r="EK34" i="10"/>
  <c r="EK35" i="10" s="1"/>
  <c r="EJ34" i="10"/>
  <c r="EJ35" i="10" s="1"/>
  <c r="EI34" i="10"/>
  <c r="EI35" i="10" s="1"/>
  <c r="EH34" i="10"/>
  <c r="EH35" i="10" s="1"/>
  <c r="EG34" i="10"/>
  <c r="EG35" i="10" s="1"/>
  <c r="EF34" i="10"/>
  <c r="EF35" i="10" s="1"/>
  <c r="EE34" i="10"/>
  <c r="EE35" i="10" s="1"/>
  <c r="ED34" i="10"/>
  <c r="ED35" i="10" s="1"/>
  <c r="EC34" i="10"/>
  <c r="EC35" i="10" s="1"/>
  <c r="EB34" i="10"/>
  <c r="EB35" i="10" s="1"/>
  <c r="EA34" i="10"/>
  <c r="EA35" i="10" s="1"/>
  <c r="DZ34" i="10"/>
  <c r="DZ35" i="10" s="1"/>
  <c r="DY34" i="10"/>
  <c r="DY35" i="10" s="1"/>
  <c r="DX34" i="10"/>
  <c r="DX35" i="10" s="1"/>
  <c r="DW34" i="10"/>
  <c r="DW35" i="10" s="1"/>
  <c r="DV34" i="10"/>
  <c r="DV35" i="10" s="1"/>
  <c r="DU34" i="10"/>
  <c r="DU35" i="10" s="1"/>
  <c r="DT34" i="10"/>
  <c r="DT35" i="10" s="1"/>
  <c r="DS34" i="10"/>
  <c r="DS35" i="10" s="1"/>
  <c r="DR34" i="10"/>
  <c r="DR35" i="10" s="1"/>
  <c r="DQ34" i="10"/>
  <c r="DQ35" i="10" s="1"/>
  <c r="DP34" i="10"/>
  <c r="DP35" i="10" s="1"/>
  <c r="DO34" i="10"/>
  <c r="DO35" i="10" s="1"/>
  <c r="DN34" i="10"/>
  <c r="DN35" i="10" s="1"/>
  <c r="DM34" i="10"/>
  <c r="DM35" i="10" s="1"/>
  <c r="DL34" i="10"/>
  <c r="DL35" i="10" s="1"/>
  <c r="DK34" i="10"/>
  <c r="DK35" i="10" s="1"/>
  <c r="DJ34" i="10"/>
  <c r="DJ35" i="10" s="1"/>
  <c r="DI34" i="10"/>
  <c r="DI35" i="10" s="1"/>
  <c r="DH34" i="10"/>
  <c r="DH35" i="10" s="1"/>
  <c r="DG34" i="10"/>
  <c r="DG35" i="10" s="1"/>
  <c r="DF34" i="10"/>
  <c r="DF35" i="10" s="1"/>
  <c r="DE34" i="10"/>
  <c r="DE35" i="10" s="1"/>
  <c r="DD34" i="10"/>
  <c r="DD35" i="10" s="1"/>
  <c r="DC34" i="10"/>
  <c r="DC35" i="10" s="1"/>
  <c r="DB34" i="10"/>
  <c r="DB35" i="10" s="1"/>
  <c r="DA34" i="10"/>
  <c r="DA35" i="10" s="1"/>
  <c r="CZ34" i="10"/>
  <c r="CZ35" i="10" s="1"/>
  <c r="CY34" i="10"/>
  <c r="CY35" i="10" s="1"/>
  <c r="CX34" i="10"/>
  <c r="CX35" i="10" s="1"/>
  <c r="CW34" i="10"/>
  <c r="CW35" i="10" s="1"/>
  <c r="CV34" i="10"/>
  <c r="CV35" i="10" s="1"/>
  <c r="CU34" i="10"/>
  <c r="CU35" i="10" s="1"/>
  <c r="CT34" i="10"/>
  <c r="CT35" i="10" s="1"/>
  <c r="CS34" i="10"/>
  <c r="CS35" i="10" s="1"/>
  <c r="CR34" i="10"/>
  <c r="CR35" i="10" s="1"/>
  <c r="CQ34" i="10"/>
  <c r="CQ35" i="10" s="1"/>
  <c r="CP34" i="10"/>
  <c r="CP35" i="10" s="1"/>
  <c r="CO34" i="10"/>
  <c r="CO35" i="10" s="1"/>
  <c r="CN34" i="10"/>
  <c r="CN35" i="10" s="1"/>
  <c r="CM34" i="10"/>
  <c r="CM35" i="10" s="1"/>
  <c r="CL34" i="10"/>
  <c r="CL35" i="10" s="1"/>
  <c r="CK34" i="10"/>
  <c r="CK35" i="10" s="1"/>
  <c r="CJ34" i="10"/>
  <c r="CJ35" i="10" s="1"/>
  <c r="CI34" i="10"/>
  <c r="CI35" i="10" s="1"/>
  <c r="CH34" i="10"/>
  <c r="CH35" i="10" s="1"/>
  <c r="CG34" i="10"/>
  <c r="CG35" i="10" s="1"/>
  <c r="CF34" i="10"/>
  <c r="CF35" i="10" s="1"/>
  <c r="CE34" i="10"/>
  <c r="CE35" i="10" s="1"/>
  <c r="CD34" i="10"/>
  <c r="CD35" i="10" s="1"/>
  <c r="CC34" i="10"/>
  <c r="CC35" i="10" s="1"/>
  <c r="CB34" i="10"/>
  <c r="CB35" i="10" s="1"/>
  <c r="CA34" i="10"/>
  <c r="CA35" i="10" s="1"/>
  <c r="BZ34" i="10"/>
  <c r="BZ35" i="10" s="1"/>
  <c r="BY34" i="10"/>
  <c r="BY35" i="10" s="1"/>
  <c r="BX34" i="10"/>
  <c r="BX35" i="10" s="1"/>
  <c r="BW34" i="10"/>
  <c r="BW35" i="10" s="1"/>
  <c r="BV34" i="10"/>
  <c r="BV35" i="10" s="1"/>
  <c r="BU34" i="10"/>
  <c r="BU35" i="10" s="1"/>
  <c r="BT34" i="10"/>
  <c r="BT35" i="10" s="1"/>
  <c r="BS34" i="10"/>
  <c r="BS35" i="10" s="1"/>
  <c r="BR34" i="10"/>
  <c r="BR35" i="10" s="1"/>
  <c r="BQ34" i="10"/>
  <c r="BQ35" i="10" s="1"/>
  <c r="BP34" i="10"/>
  <c r="BP35" i="10" s="1"/>
  <c r="BO34" i="10"/>
  <c r="BO35" i="10" s="1"/>
  <c r="BN34" i="10"/>
  <c r="BN35" i="10" s="1"/>
  <c r="BM34" i="10"/>
  <c r="BM35" i="10" s="1"/>
  <c r="BL34" i="10"/>
  <c r="BL35" i="10" s="1"/>
  <c r="BK34" i="10"/>
  <c r="BK35" i="10" s="1"/>
  <c r="BJ34" i="10"/>
  <c r="BJ35" i="10" s="1"/>
  <c r="BI34" i="10"/>
  <c r="BI35" i="10" s="1"/>
  <c r="BH34" i="10"/>
  <c r="BH35" i="10" s="1"/>
  <c r="BG34" i="10"/>
  <c r="BG35" i="10" s="1"/>
  <c r="BF34" i="10"/>
  <c r="BF35" i="10" s="1"/>
  <c r="BE34" i="10"/>
  <c r="BE35" i="10" s="1"/>
  <c r="BD34" i="10"/>
  <c r="BD35" i="10" s="1"/>
  <c r="BC34" i="10"/>
  <c r="BC35" i="10" s="1"/>
  <c r="BB34" i="10"/>
  <c r="BB35" i="10" s="1"/>
  <c r="BA34" i="10"/>
  <c r="BA35" i="10" s="1"/>
  <c r="AZ34" i="10"/>
  <c r="AZ35" i="10" s="1"/>
  <c r="AY34" i="10"/>
  <c r="AY35" i="10" s="1"/>
  <c r="AX34" i="10"/>
  <c r="AX35" i="10" s="1"/>
  <c r="AW34" i="10"/>
  <c r="AW35" i="10" s="1"/>
  <c r="AV34" i="10"/>
  <c r="AV35" i="10" s="1"/>
  <c r="AU34" i="10"/>
  <c r="AU35" i="10" s="1"/>
  <c r="AT34" i="10"/>
  <c r="AT35" i="10" s="1"/>
  <c r="AS34" i="10"/>
  <c r="AS35" i="10" s="1"/>
  <c r="AR34" i="10"/>
  <c r="AR35" i="10" s="1"/>
  <c r="AQ34" i="10"/>
  <c r="AQ35" i="10" s="1"/>
  <c r="AP34" i="10"/>
  <c r="AP35" i="10" s="1"/>
  <c r="AO34" i="10"/>
  <c r="AO35" i="10" s="1"/>
  <c r="AN34" i="10"/>
  <c r="AN35" i="10" s="1"/>
  <c r="AM34" i="10"/>
  <c r="AM35" i="10" s="1"/>
  <c r="AL34" i="10"/>
  <c r="AL35" i="10" s="1"/>
  <c r="AK34" i="10"/>
  <c r="AK35" i="10" s="1"/>
  <c r="AJ34" i="10"/>
  <c r="AJ35" i="10" s="1"/>
  <c r="AI34" i="10"/>
  <c r="AI35" i="10" s="1"/>
  <c r="AH34" i="10"/>
  <c r="AH35" i="10" s="1"/>
  <c r="AG34" i="10"/>
  <c r="AG35" i="10" s="1"/>
  <c r="AF34" i="10"/>
  <c r="AF35" i="10" s="1"/>
  <c r="AE34" i="10"/>
  <c r="AE35" i="10" s="1"/>
  <c r="AD34" i="10"/>
  <c r="AD35" i="10" s="1"/>
  <c r="AC34" i="10"/>
  <c r="AC35" i="10" s="1"/>
  <c r="AB34" i="10"/>
  <c r="AB35" i="10" s="1"/>
  <c r="AA34" i="10"/>
  <c r="AA35" i="10" s="1"/>
  <c r="Z34" i="10"/>
  <c r="Z35" i="10" s="1"/>
  <c r="Y34" i="10"/>
  <c r="Y35" i="10" s="1"/>
  <c r="X34" i="10"/>
  <c r="X35" i="10" s="1"/>
  <c r="W34" i="10"/>
  <c r="W35" i="10" s="1"/>
  <c r="V34" i="10"/>
  <c r="V35" i="10" s="1"/>
  <c r="U34" i="10"/>
  <c r="U35" i="10" s="1"/>
  <c r="T34" i="10"/>
  <c r="T35" i="10" s="1"/>
  <c r="S34" i="10"/>
  <c r="S35" i="10" s="1"/>
  <c r="R34" i="10"/>
  <c r="R35" i="10" s="1"/>
  <c r="Q34" i="10"/>
  <c r="Q35" i="10" s="1"/>
  <c r="P34" i="10"/>
  <c r="P35" i="10" s="1"/>
  <c r="O34" i="10"/>
  <c r="O35" i="10" s="1"/>
  <c r="N34" i="10"/>
  <c r="N35" i="10" s="1"/>
  <c r="M34" i="10"/>
  <c r="M35" i="10" s="1"/>
  <c r="L34" i="10"/>
  <c r="L35" i="10" s="1"/>
  <c r="K34" i="10"/>
  <c r="K35" i="10" s="1"/>
  <c r="J34" i="10"/>
  <c r="J35" i="10" s="1"/>
  <c r="I34" i="10"/>
  <c r="I35" i="10" s="1"/>
  <c r="H34" i="10"/>
  <c r="H35" i="10" s="1"/>
  <c r="G34" i="10"/>
  <c r="G35" i="10" s="1"/>
  <c r="F34" i="10"/>
  <c r="F35" i="10" s="1"/>
  <c r="E34" i="10"/>
  <c r="E35" i="10" s="1"/>
  <c r="D34" i="10"/>
  <c r="D35" i="10" s="1"/>
  <c r="C34" i="10"/>
  <c r="C35" i="10" s="1"/>
  <c r="E39" i="10" l="1"/>
  <c r="D39" i="10" s="1"/>
  <c r="E43" i="10"/>
  <c r="E45" i="10"/>
  <c r="D45" i="10" s="1"/>
  <c r="G44" i="10"/>
  <c r="F44" i="10" s="1"/>
  <c r="I43" i="10"/>
  <c r="I45" i="10"/>
  <c r="H45" i="10" s="1"/>
  <c r="K44" i="10"/>
  <c r="J44" i="10" s="1"/>
  <c r="E49" i="10"/>
  <c r="D49" i="10" s="1"/>
  <c r="E53" i="10"/>
  <c r="D53" i="10" s="1"/>
  <c r="G52" i="10"/>
  <c r="G54" i="10"/>
  <c r="F54" i="10" s="1"/>
  <c r="I53" i="10"/>
  <c r="H53" i="10" s="1"/>
  <c r="K52" i="10"/>
  <c r="K54" i="10"/>
  <c r="J54" i="10" s="1"/>
  <c r="M53" i="10"/>
  <c r="L53" i="10" s="1"/>
  <c r="E56" i="10"/>
  <c r="E58" i="10"/>
  <c r="D58" i="10" s="1"/>
  <c r="D43" i="10"/>
  <c r="D46" i="10" s="1"/>
  <c r="H43" i="10"/>
  <c r="E48" i="10"/>
  <c r="D48" i="10" s="1"/>
  <c r="E47" i="10"/>
  <c r="F52" i="10"/>
  <c r="F55" i="10" s="1"/>
  <c r="J52" i="10"/>
  <c r="D56" i="10"/>
  <c r="D59" i="10" s="1"/>
  <c r="E38" i="10"/>
  <c r="E40" i="10"/>
  <c r="D40" i="10" s="1"/>
  <c r="E44" i="10"/>
  <c r="D44" i="10" s="1"/>
  <c r="G43" i="10"/>
  <c r="G45" i="10"/>
  <c r="F45" i="10" s="1"/>
  <c r="I44" i="10"/>
  <c r="H44" i="10" s="1"/>
  <c r="K43" i="10"/>
  <c r="K45" i="10"/>
  <c r="J45" i="10" s="1"/>
  <c r="E52" i="10"/>
  <c r="E54" i="10"/>
  <c r="D54" i="10" s="1"/>
  <c r="G53" i="10"/>
  <c r="F53" i="10" s="1"/>
  <c r="I52" i="10"/>
  <c r="I54" i="10"/>
  <c r="H54" i="10" s="1"/>
  <c r="K53" i="10"/>
  <c r="J53" i="10" s="1"/>
  <c r="M52" i="10"/>
  <c r="M54" i="10"/>
  <c r="L54" i="10" s="1"/>
  <c r="E57" i="10"/>
  <c r="D57" i="10" s="1"/>
  <c r="I55" i="10" l="1"/>
  <c r="H52" i="10"/>
  <c r="H55" i="10" s="1"/>
  <c r="G46" i="10"/>
  <c r="F43" i="10"/>
  <c r="F46" i="10" s="1"/>
  <c r="J55" i="10"/>
  <c r="E50" i="10"/>
  <c r="D47" i="10"/>
  <c r="D50" i="10" s="1"/>
  <c r="H46" i="10"/>
  <c r="M55" i="10"/>
  <c r="L52" i="10"/>
  <c r="L55" i="10" s="1"/>
  <c r="E55" i="10"/>
  <c r="D52" i="10"/>
  <c r="D55" i="10" s="1"/>
  <c r="K46" i="10"/>
  <c r="J43" i="10"/>
  <c r="J46" i="10" s="1"/>
  <c r="E41" i="10"/>
  <c r="D38" i="10"/>
  <c r="D41" i="10" s="1"/>
  <c r="E59" i="10"/>
  <c r="K55" i="10"/>
  <c r="G55" i="10"/>
  <c r="I46" i="10"/>
  <c r="E46" i="10"/>
  <c r="IR39" i="5" l="1"/>
  <c r="IR40" i="5" s="1"/>
  <c r="IS39" i="5"/>
  <c r="IS40" i="5" s="1"/>
  <c r="IT39" i="5"/>
  <c r="IT40" i="5" s="1"/>
  <c r="GP21" i="4"/>
  <c r="GP22" i="4" s="1"/>
  <c r="GQ21" i="4"/>
  <c r="GQ22" i="4" s="1"/>
  <c r="GR21" i="4"/>
  <c r="FO39" i="5" l="1"/>
  <c r="EI16" i="3"/>
  <c r="EI17" i="3" s="1"/>
  <c r="DR18" i="2" l="1"/>
  <c r="DQ18" i="2"/>
  <c r="DP18" i="2"/>
  <c r="DP19" i="2" s="1"/>
  <c r="DO18" i="2"/>
  <c r="DN18" i="2"/>
  <c r="DN19" i="2" s="1"/>
  <c r="DM18" i="2"/>
  <c r="DM19" i="2" s="1"/>
  <c r="DL18" i="2"/>
  <c r="DL19" i="2" s="1"/>
  <c r="DK18" i="2"/>
  <c r="DK19" i="2" s="1"/>
  <c r="DJ18" i="2"/>
  <c r="DJ19" i="2" s="1"/>
  <c r="DI18" i="2"/>
  <c r="DH18" i="2"/>
  <c r="DH19" i="2" s="1"/>
  <c r="DG18" i="2"/>
  <c r="DG19" i="2" s="1"/>
  <c r="DF18" i="2"/>
  <c r="DF19" i="2" s="1"/>
  <c r="DE18" i="2"/>
  <c r="DE19" i="2" s="1"/>
  <c r="DD18" i="2"/>
  <c r="DD19" i="2" s="1"/>
  <c r="DC18" i="2"/>
  <c r="DB18" i="2"/>
  <c r="DB19" i="2" s="1"/>
  <c r="DA18" i="2"/>
  <c r="DA19" i="2" s="1"/>
  <c r="CZ18" i="2"/>
  <c r="CY18" i="2"/>
  <c r="CX18" i="2"/>
  <c r="CX19" i="2" s="1"/>
  <c r="CW18" i="2"/>
  <c r="CW19" i="2" s="1"/>
  <c r="CV18" i="2"/>
  <c r="CV19" i="2" s="1"/>
  <c r="CU18" i="2"/>
  <c r="CU19" i="2" s="1"/>
  <c r="CT18" i="2"/>
  <c r="CS18" i="2"/>
  <c r="CS19" i="2" s="1"/>
  <c r="CR18" i="2"/>
  <c r="CR19" i="2" s="1"/>
  <c r="CQ18" i="2"/>
  <c r="CP18" i="2"/>
  <c r="CP19" i="2" s="1"/>
  <c r="CO18" i="2"/>
  <c r="CO19" i="2" s="1"/>
  <c r="CN18" i="2"/>
  <c r="CN19" i="2" s="1"/>
  <c r="CM18" i="2"/>
  <c r="CM19" i="2" s="1"/>
  <c r="CL18" i="2"/>
  <c r="CL19" i="2" s="1"/>
  <c r="CK18" i="2"/>
  <c r="CK19" i="2" s="1"/>
  <c r="CJ18" i="2"/>
  <c r="CJ19" i="2" s="1"/>
  <c r="CI18" i="2"/>
  <c r="CI19" i="2" s="1"/>
  <c r="CH18" i="2"/>
  <c r="CG18" i="2"/>
  <c r="CG19" i="2" s="1"/>
  <c r="CF18" i="2"/>
  <c r="CF19" i="2" s="1"/>
  <c r="CE18" i="2"/>
  <c r="CE19" i="2" s="1"/>
  <c r="CD18" i="2"/>
  <c r="CD19" i="2" s="1"/>
  <c r="CC18" i="2"/>
  <c r="CC19" i="2" s="1"/>
  <c r="CB18" i="2"/>
  <c r="CB19" i="2" s="1"/>
  <c r="CA18" i="2"/>
  <c r="CA19" i="2" s="1"/>
  <c r="BZ18" i="2"/>
  <c r="BZ19" i="2" s="1"/>
  <c r="BY18" i="2"/>
  <c r="BX18" i="2"/>
  <c r="BW18" i="2"/>
  <c r="BW19" i="2" s="1"/>
  <c r="BV18" i="2"/>
  <c r="BU18" i="2"/>
  <c r="BU19" i="2" s="1"/>
  <c r="BT18" i="2"/>
  <c r="BT19" i="2" s="1"/>
  <c r="BS18" i="2"/>
  <c r="BR18" i="2"/>
  <c r="BQ18" i="2"/>
  <c r="BQ19" i="2" s="1"/>
  <c r="BP18" i="2"/>
  <c r="BO18" i="2"/>
  <c r="BN18" i="2"/>
  <c r="BN19" i="2" s="1"/>
  <c r="BM18" i="2"/>
  <c r="BL18" i="2"/>
  <c r="BL19" i="2" s="1"/>
  <c r="BK18" i="2"/>
  <c r="BK19" i="2" s="1"/>
  <c r="BJ18" i="2"/>
  <c r="BI18" i="2"/>
  <c r="BI19" i="2" s="1"/>
  <c r="BH18" i="2"/>
  <c r="BH19" i="2" s="1"/>
  <c r="BG18" i="2"/>
  <c r="BF18" i="2"/>
  <c r="BF19" i="2" s="1"/>
  <c r="BE18" i="2"/>
  <c r="BE19" i="2" s="1"/>
  <c r="BD18" i="2"/>
  <c r="BD19" i="2" s="1"/>
  <c r="BC18" i="2"/>
  <c r="BC19" i="2" s="1"/>
  <c r="BB18" i="2"/>
  <c r="BB19" i="2" s="1"/>
  <c r="BA18" i="2"/>
  <c r="BA19" i="2" s="1"/>
  <c r="AZ18" i="2"/>
  <c r="AZ19" i="2" s="1"/>
  <c r="AY18" i="2"/>
  <c r="AY19" i="2" s="1"/>
  <c r="AX18" i="2"/>
  <c r="AW18" i="2"/>
  <c r="AW19" i="2" s="1"/>
  <c r="AV18" i="2"/>
  <c r="AV19" i="2" s="1"/>
  <c r="AU18" i="2"/>
  <c r="AT18" i="2"/>
  <c r="AT19" i="2" s="1"/>
  <c r="AS18" i="2"/>
  <c r="AS19" i="2" s="1"/>
  <c r="AR18" i="2"/>
  <c r="AQ18" i="2"/>
  <c r="AQ19" i="2" s="1"/>
  <c r="AP18" i="2"/>
  <c r="AP19" i="2" s="1"/>
  <c r="AO18" i="2"/>
  <c r="AN18" i="2"/>
  <c r="AN19" i="2" s="1"/>
  <c r="AM18" i="2"/>
  <c r="AM19" i="2" s="1"/>
  <c r="AL18" i="2"/>
  <c r="AL19" i="2" s="1"/>
  <c r="AK18" i="2"/>
  <c r="AK19" i="2" s="1"/>
  <c r="AJ18" i="2"/>
  <c r="AI18" i="2"/>
  <c r="AI19" i="2" s="1"/>
  <c r="AH18" i="2"/>
  <c r="AH19" i="2" s="1"/>
  <c r="AG18" i="2"/>
  <c r="AG19" i="2" s="1"/>
  <c r="AF18" i="2"/>
  <c r="AF19" i="2" s="1"/>
  <c r="AE18" i="2"/>
  <c r="AE19" i="2" s="1"/>
  <c r="AD18" i="2"/>
  <c r="AD19" i="2" s="1"/>
  <c r="AC18" i="2"/>
  <c r="AC19" i="2" s="1"/>
  <c r="AB18" i="2"/>
  <c r="AB19" i="2" s="1"/>
  <c r="AA18" i="2"/>
  <c r="AA19" i="2" s="1"/>
  <c r="Z18" i="2"/>
  <c r="Z19" i="2" s="1"/>
  <c r="Y18" i="2"/>
  <c r="Y19" i="2" s="1"/>
  <c r="X18" i="2"/>
  <c r="X19" i="2" s="1"/>
  <c r="W18" i="2"/>
  <c r="V18" i="2"/>
  <c r="V19" i="2" s="1"/>
  <c r="U18" i="2"/>
  <c r="U19" i="2" s="1"/>
  <c r="T18" i="2"/>
  <c r="S18" i="2"/>
  <c r="S19" i="2" s="1"/>
  <c r="R18" i="2"/>
  <c r="R19" i="2" s="1"/>
  <c r="Q18" i="2"/>
  <c r="P18" i="2"/>
  <c r="P19" i="2" s="1"/>
  <c r="O18" i="2"/>
  <c r="O19" i="2" s="1"/>
  <c r="N18" i="2"/>
  <c r="N19" i="2" s="1"/>
  <c r="M18" i="2"/>
  <c r="M19" i="2" s="1"/>
  <c r="L18" i="2"/>
  <c r="L19" i="2" s="1"/>
  <c r="K18" i="2"/>
  <c r="K19" i="2" s="1"/>
  <c r="J18" i="2"/>
  <c r="J19" i="2" s="1"/>
  <c r="I18" i="2"/>
  <c r="I19" i="2" s="1"/>
  <c r="H18" i="2"/>
  <c r="G18" i="2"/>
  <c r="F18" i="2"/>
  <c r="F19" i="2" s="1"/>
  <c r="E18" i="2"/>
  <c r="D18" i="2"/>
  <c r="D19" i="2" s="1"/>
  <c r="C18" i="2"/>
  <c r="C19" i="2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O21" i="4"/>
  <c r="GN21" i="4"/>
  <c r="GM21" i="4"/>
  <c r="GM22" i="4" s="1"/>
  <c r="GL21" i="4"/>
  <c r="GK21" i="4"/>
  <c r="GK22" i="4" s="1"/>
  <c r="GJ21" i="4"/>
  <c r="GJ22" i="4" s="1"/>
  <c r="GI21" i="4"/>
  <c r="GH21" i="4"/>
  <c r="GH22" i="4" s="1"/>
  <c r="GG21" i="4"/>
  <c r="GG22" i="4" s="1"/>
  <c r="GF21" i="4"/>
  <c r="GE21" i="4"/>
  <c r="GE22" i="4" s="1"/>
  <c r="GD21" i="4"/>
  <c r="GD22" i="4" s="1"/>
  <c r="GC21" i="4"/>
  <c r="GB21" i="4"/>
  <c r="GB22" i="4" s="1"/>
  <c r="GA21" i="4"/>
  <c r="GA22" i="4" s="1"/>
  <c r="FZ21" i="4"/>
  <c r="FZ22" i="4" s="1"/>
  <c r="FY21" i="4"/>
  <c r="FY22" i="4" s="1"/>
  <c r="FX21" i="4"/>
  <c r="FW21" i="4"/>
  <c r="FW22" i="4" s="1"/>
  <c r="FV21" i="4"/>
  <c r="FV22" i="4" s="1"/>
  <c r="FU21" i="4"/>
  <c r="FT21" i="4"/>
  <c r="FS21" i="4"/>
  <c r="FS22" i="4" s="1"/>
  <c r="FR21" i="4"/>
  <c r="FR22" i="4" s="1"/>
  <c r="FQ21" i="4"/>
  <c r="FP21" i="4"/>
  <c r="FP22" i="4" s="1"/>
  <c r="FO21" i="4"/>
  <c r="FO22" i="4" s="1"/>
  <c r="FN21" i="4"/>
  <c r="FN22" i="4" s="1"/>
  <c r="FM21" i="4"/>
  <c r="FM22" i="4" s="1"/>
  <c r="FL21" i="4"/>
  <c r="FL22" i="4" s="1"/>
  <c r="FK21" i="4"/>
  <c r="FJ21" i="4"/>
  <c r="FJ22" i="4" s="1"/>
  <c r="FI21" i="4"/>
  <c r="FI22" i="4" s="1"/>
  <c r="FH21" i="4"/>
  <c r="FG21" i="4"/>
  <c r="FG22" i="4" s="1"/>
  <c r="FF21" i="4"/>
  <c r="FE21" i="4"/>
  <c r="FD21" i="4"/>
  <c r="FD22" i="4" s="1"/>
  <c r="FC21" i="4"/>
  <c r="FC22" i="4" s="1"/>
  <c r="FB21" i="4"/>
  <c r="FA21" i="4"/>
  <c r="EZ21" i="4"/>
  <c r="EZ22" i="4" s="1"/>
  <c r="EY21" i="4"/>
  <c r="EX21" i="4"/>
  <c r="EX22" i="4" s="1"/>
  <c r="EW21" i="4"/>
  <c r="EW22" i="4" s="1"/>
  <c r="EV21" i="4"/>
  <c r="EU21" i="4"/>
  <c r="EU22" i="4" s="1"/>
  <c r="ET21" i="4"/>
  <c r="ET22" i="4" s="1"/>
  <c r="ES21" i="4"/>
  <c r="ER21" i="4"/>
  <c r="ER22" i="4" s="1"/>
  <c r="EQ21" i="4"/>
  <c r="EQ22" i="4" s="1"/>
  <c r="EP21" i="4"/>
  <c r="EO21" i="4"/>
  <c r="EO22" i="4" s="1"/>
  <c r="EN21" i="4"/>
  <c r="EN22" i="4" s="1"/>
  <c r="EM21" i="4"/>
  <c r="EL21" i="4"/>
  <c r="EL22" i="4" s="1"/>
  <c r="EK21" i="4"/>
  <c r="EK22" i="4" s="1"/>
  <c r="EJ21" i="4"/>
  <c r="EI21" i="4"/>
  <c r="EI22" i="4" s="1"/>
  <c r="EH21" i="4"/>
  <c r="EG21" i="4"/>
  <c r="EF21" i="4"/>
  <c r="EE21" i="4"/>
  <c r="EE22" i="4" s="1"/>
  <c r="ED21" i="4"/>
  <c r="EC21" i="4"/>
  <c r="EC22" i="4" s="1"/>
  <c r="EB21" i="4"/>
  <c r="EB22" i="4" s="1"/>
  <c r="EA21" i="4"/>
  <c r="DZ21" i="4"/>
  <c r="DZ22" i="4" s="1"/>
  <c r="DY21" i="4"/>
  <c r="DY22" i="4" s="1"/>
  <c r="DX21" i="4"/>
  <c r="DW21" i="4"/>
  <c r="DV21" i="4"/>
  <c r="DV22" i="4" s="1"/>
  <c r="DU21" i="4"/>
  <c r="DT21" i="4"/>
  <c r="DT22" i="4" s="1"/>
  <c r="DS21" i="4"/>
  <c r="DS22" i="4" s="1"/>
  <c r="DR21" i="4"/>
  <c r="DQ21" i="4"/>
  <c r="DQ22" i="4" s="1"/>
  <c r="DP21" i="4"/>
  <c r="DP22" i="4" s="1"/>
  <c r="DO21" i="4"/>
  <c r="DN21" i="4"/>
  <c r="DN22" i="4" s="1"/>
  <c r="DM21" i="4"/>
  <c r="DM22" i="4" s="1"/>
  <c r="DL21" i="4"/>
  <c r="DK21" i="4"/>
  <c r="DK22" i="4" s="1"/>
  <c r="DJ21" i="4"/>
  <c r="DJ22" i="4" s="1"/>
  <c r="DI21" i="4"/>
  <c r="DH21" i="4"/>
  <c r="DH22" i="4" s="1"/>
  <c r="DG21" i="4"/>
  <c r="DF21" i="4"/>
  <c r="DE21" i="4"/>
  <c r="DE22" i="4" s="1"/>
  <c r="DD21" i="4"/>
  <c r="DD22" i="4" s="1"/>
  <c r="DC21" i="4"/>
  <c r="DB21" i="4"/>
  <c r="DB22" i="4" s="1"/>
  <c r="DA21" i="4"/>
  <c r="DA22" i="4" s="1"/>
  <c r="CZ21" i="4"/>
  <c r="CY21" i="4"/>
  <c r="CX21" i="4"/>
  <c r="CX22" i="4" s="1"/>
  <c r="CW21" i="4"/>
  <c r="CW22" i="4" s="1"/>
  <c r="CV21" i="4"/>
  <c r="CV22" i="4" s="1"/>
  <c r="CU21" i="4"/>
  <c r="CT21" i="4"/>
  <c r="CT22" i="4" s="1"/>
  <c r="CS21" i="4"/>
  <c r="CS22" i="4" s="1"/>
  <c r="CR21" i="4"/>
  <c r="CQ21" i="4"/>
  <c r="CP21" i="4"/>
  <c r="CP22" i="4" s="1"/>
  <c r="CO21" i="4"/>
  <c r="CO22" i="4" s="1"/>
  <c r="CN21" i="4"/>
  <c r="CM21" i="4"/>
  <c r="CM22" i="4" s="1"/>
  <c r="CL21" i="4"/>
  <c r="CL22" i="4" s="1"/>
  <c r="CK21" i="4"/>
  <c r="CJ21" i="4"/>
  <c r="CJ22" i="4" s="1"/>
  <c r="CI21" i="4"/>
  <c r="CI22" i="4" s="1"/>
  <c r="CH21" i="4"/>
  <c r="CG21" i="4"/>
  <c r="CF21" i="4"/>
  <c r="CF22" i="4" s="1"/>
  <c r="CE21" i="4"/>
  <c r="CD21" i="4"/>
  <c r="CD22" i="4" s="1"/>
  <c r="CC21" i="4"/>
  <c r="CC22" i="4" s="1"/>
  <c r="CB21" i="4"/>
  <c r="CA21" i="4"/>
  <c r="CA22" i="4" s="1"/>
  <c r="BZ21" i="4"/>
  <c r="BZ22" i="4" s="1"/>
  <c r="BY21" i="4"/>
  <c r="BX21" i="4"/>
  <c r="BX22" i="4" s="1"/>
  <c r="BW21" i="4"/>
  <c r="BW22" i="4" s="1"/>
  <c r="BV21" i="4"/>
  <c r="BU21" i="4"/>
  <c r="BU22" i="4" s="1"/>
  <c r="BT21" i="4"/>
  <c r="BT22" i="4" s="1"/>
  <c r="BS21" i="4"/>
  <c r="BR21" i="4"/>
  <c r="BR22" i="4" s="1"/>
  <c r="BQ21" i="4"/>
  <c r="BQ22" i="4" s="1"/>
  <c r="BP21" i="4"/>
  <c r="BO21" i="4"/>
  <c r="BO22" i="4" s="1"/>
  <c r="BN21" i="4"/>
  <c r="BN22" i="4" s="1"/>
  <c r="BM21" i="4"/>
  <c r="BL21" i="4"/>
  <c r="BL22" i="4" s="1"/>
  <c r="BK21" i="4"/>
  <c r="BK22" i="4" s="1"/>
  <c r="BJ21" i="4"/>
  <c r="BI21" i="4"/>
  <c r="BI22" i="4" s="1"/>
  <c r="BH21" i="4"/>
  <c r="BH22" i="4" s="1"/>
  <c r="BG21" i="4"/>
  <c r="BF21" i="4"/>
  <c r="BF22" i="4" s="1"/>
  <c r="BE21" i="4"/>
  <c r="BE22" i="4" s="1"/>
  <c r="BD21" i="4"/>
  <c r="BC21" i="4"/>
  <c r="BC22" i="4" s="1"/>
  <c r="BB21" i="4"/>
  <c r="BB22" i="4" s="1"/>
  <c r="BA21" i="4"/>
  <c r="AZ21" i="4"/>
  <c r="AZ22" i="4" s="1"/>
  <c r="AY21" i="4"/>
  <c r="AY22" i="4" s="1"/>
  <c r="AX21" i="4"/>
  <c r="AW21" i="4"/>
  <c r="AV21" i="4"/>
  <c r="AV22" i="4" s="1"/>
  <c r="AU21" i="4"/>
  <c r="AT21" i="4"/>
  <c r="AT22" i="4" s="1"/>
  <c r="AS21" i="4"/>
  <c r="AS22" i="4" s="1"/>
  <c r="AR21" i="4"/>
  <c r="AR22" i="4" s="1"/>
  <c r="AQ21" i="4"/>
  <c r="AQ22" i="4" s="1"/>
  <c r="AP21" i="4"/>
  <c r="AO21" i="4"/>
  <c r="AN21" i="4"/>
  <c r="AN22" i="4" s="1"/>
  <c r="AM21" i="4"/>
  <c r="AM22" i="4" s="1"/>
  <c r="AL21" i="4"/>
  <c r="AL22" i="4" s="1"/>
  <c r="AK21" i="4"/>
  <c r="AK22" i="4" s="1"/>
  <c r="AJ21" i="4"/>
  <c r="AI21" i="4"/>
  <c r="AH21" i="4"/>
  <c r="AH22" i="4" s="1"/>
  <c r="AG21" i="4"/>
  <c r="AG22" i="4" s="1"/>
  <c r="AF21" i="4"/>
  <c r="AE21" i="4"/>
  <c r="AE22" i="4" s="1"/>
  <c r="AD21" i="4"/>
  <c r="AD22" i="4" s="1"/>
  <c r="AC21" i="4"/>
  <c r="AB21" i="4"/>
  <c r="AB22" i="4" s="1"/>
  <c r="AA21" i="4"/>
  <c r="AA22" i="4" s="1"/>
  <c r="Z21" i="4"/>
  <c r="Y21" i="4"/>
  <c r="Y22" i="4" s="1"/>
  <c r="X21" i="4"/>
  <c r="X22" i="4" s="1"/>
  <c r="W21" i="4"/>
  <c r="V21" i="4"/>
  <c r="V22" i="4" s="1"/>
  <c r="U21" i="4"/>
  <c r="U22" i="4" s="1"/>
  <c r="T21" i="4"/>
  <c r="S21" i="4"/>
  <c r="S22" i="4" s="1"/>
  <c r="R21" i="4"/>
  <c r="R22" i="4" s="1"/>
  <c r="Q21" i="4"/>
  <c r="P21" i="4"/>
  <c r="P22" i="4" s="1"/>
  <c r="O21" i="4"/>
  <c r="O22" i="4" s="1"/>
  <c r="N21" i="4"/>
  <c r="M21" i="4"/>
  <c r="M22" i="4" s="1"/>
  <c r="L21" i="4"/>
  <c r="L22" i="4" s="1"/>
  <c r="K21" i="4"/>
  <c r="J21" i="4"/>
  <c r="J22" i="4" s="1"/>
  <c r="I21" i="4"/>
  <c r="I22" i="4" s="1"/>
  <c r="H21" i="4"/>
  <c r="G21" i="4"/>
  <c r="F21" i="4"/>
  <c r="F22" i="4" s="1"/>
  <c r="E21" i="4"/>
  <c r="D21" i="4"/>
  <c r="D22" i="4" s="1"/>
  <c r="C21" i="4"/>
  <c r="C22" i="4" s="1"/>
  <c r="FK16" i="3"/>
  <c r="FJ16" i="3"/>
  <c r="FJ17" i="3" s="1"/>
  <c r="FI16" i="3"/>
  <c r="FI17" i="3" s="1"/>
  <c r="FH16" i="3"/>
  <c r="FG16" i="3"/>
  <c r="FG17" i="3" s="1"/>
  <c r="FF16" i="3"/>
  <c r="FF17" i="3" s="1"/>
  <c r="FE16" i="3"/>
  <c r="FD16" i="3"/>
  <c r="FD17" i="3" s="1"/>
  <c r="FC16" i="3"/>
  <c r="FC17" i="3" s="1"/>
  <c r="FB16" i="3"/>
  <c r="FA16" i="3"/>
  <c r="FA17" i="3" s="1"/>
  <c r="EZ16" i="3"/>
  <c r="EZ17" i="3" s="1"/>
  <c r="EY16" i="3"/>
  <c r="EX16" i="3"/>
  <c r="EW16" i="3"/>
  <c r="EW17" i="3" s="1"/>
  <c r="EV16" i="3"/>
  <c r="EU16" i="3"/>
  <c r="EU17" i="3" s="1"/>
  <c r="ET16" i="3"/>
  <c r="ES16" i="3"/>
  <c r="ER16" i="3"/>
  <c r="ER17" i="3" s="1"/>
  <c r="EQ16" i="3"/>
  <c r="EQ17" i="3" s="1"/>
  <c r="EP16" i="3"/>
  <c r="EO16" i="3"/>
  <c r="EO17" i="3" s="1"/>
  <c r="EN16" i="3"/>
  <c r="EN17" i="3" s="1"/>
  <c r="EM16" i="3"/>
  <c r="EL16" i="3"/>
  <c r="EL17" i="3" s="1"/>
  <c r="EK16" i="3"/>
  <c r="EK17" i="3" s="1"/>
  <c r="EJ16" i="3"/>
  <c r="EJ17" i="3" s="1"/>
  <c r="EH16" i="3"/>
  <c r="EG16" i="3"/>
  <c r="EF16" i="3"/>
  <c r="EE16" i="3"/>
  <c r="EE17" i="3" s="1"/>
  <c r="ED16" i="3"/>
  <c r="EC16" i="3"/>
  <c r="EB16" i="3"/>
  <c r="EB17" i="3" s="1"/>
  <c r="EA16" i="3"/>
  <c r="DZ16" i="3"/>
  <c r="DZ17" i="3" s="1"/>
  <c r="DY16" i="3"/>
  <c r="DY17" i="3" s="1"/>
  <c r="DX16" i="3"/>
  <c r="DW16" i="3"/>
  <c r="DV16" i="3"/>
  <c r="DV17" i="3" s="1"/>
  <c r="DU16" i="3"/>
  <c r="DT16" i="3"/>
  <c r="DT17" i="3" s="1"/>
  <c r="DS16" i="3"/>
  <c r="DS17" i="3" s="1"/>
  <c r="DR16" i="3"/>
  <c r="DQ16" i="3"/>
  <c r="DQ17" i="3" s="1"/>
  <c r="DP16" i="3"/>
  <c r="DP17" i="3" s="1"/>
  <c r="DO16" i="3"/>
  <c r="DN16" i="3"/>
  <c r="DN17" i="3" s="1"/>
  <c r="DM16" i="3"/>
  <c r="DM17" i="3" s="1"/>
  <c r="DL16" i="3"/>
  <c r="DK16" i="3"/>
  <c r="DJ16" i="3"/>
  <c r="DJ17" i="3" s="1"/>
  <c r="DI16" i="3"/>
  <c r="DH16" i="3"/>
  <c r="DG16" i="3"/>
  <c r="DG17" i="3" s="1"/>
  <c r="DF16" i="3"/>
  <c r="DE16" i="3"/>
  <c r="DE17" i="3" s="1"/>
  <c r="DD16" i="3"/>
  <c r="DD17" i="3" s="1"/>
  <c r="DC16" i="3"/>
  <c r="DB16" i="3"/>
  <c r="DA16" i="3"/>
  <c r="DA17" i="3" s="1"/>
  <c r="CZ16" i="3"/>
  <c r="CY16" i="3"/>
  <c r="CY17" i="3" s="1"/>
  <c r="CX16" i="3"/>
  <c r="CX17" i="3" s="1"/>
  <c r="CW16" i="3"/>
  <c r="CV16" i="3"/>
  <c r="CV17" i="3" s="1"/>
  <c r="CU16" i="3"/>
  <c r="CU17" i="3" s="1"/>
  <c r="CT16" i="3"/>
  <c r="CS16" i="3"/>
  <c r="CS17" i="3" s="1"/>
  <c r="CR16" i="3"/>
  <c r="CR17" i="3" s="1"/>
  <c r="CQ16" i="3"/>
  <c r="CP16" i="3"/>
  <c r="CO16" i="3"/>
  <c r="CO17" i="3" s="1"/>
  <c r="CN16" i="3"/>
  <c r="CM16" i="3"/>
  <c r="CM17" i="3" s="1"/>
  <c r="CL16" i="3"/>
  <c r="CL17" i="3" s="1"/>
  <c r="CK16" i="3"/>
  <c r="CJ16" i="3"/>
  <c r="CJ17" i="3" s="1"/>
  <c r="CI16" i="3"/>
  <c r="CI17" i="3" s="1"/>
  <c r="CH16" i="3"/>
  <c r="CG16" i="3"/>
  <c r="CG17" i="3" s="1"/>
  <c r="CF16" i="3"/>
  <c r="CF17" i="3" s="1"/>
  <c r="CE16" i="3"/>
  <c r="CD16" i="3"/>
  <c r="CD17" i="3" s="1"/>
  <c r="CC16" i="3"/>
  <c r="CC17" i="3" s="1"/>
  <c r="CB16" i="3"/>
  <c r="CA16" i="3"/>
  <c r="BZ16" i="3"/>
  <c r="BZ17" i="3" s="1"/>
  <c r="BY16" i="3"/>
  <c r="BX16" i="3"/>
  <c r="BX17" i="3" s="1"/>
  <c r="BW16" i="3"/>
  <c r="BW17" i="3" s="1"/>
  <c r="BV16" i="3"/>
  <c r="BU16" i="3"/>
  <c r="BU17" i="3" s="1"/>
  <c r="BT16" i="3"/>
  <c r="BT17" i="3" s="1"/>
  <c r="BS16" i="3"/>
  <c r="BR16" i="3"/>
  <c r="BR17" i="3" s="1"/>
  <c r="BQ16" i="3"/>
  <c r="BQ17" i="3" s="1"/>
  <c r="BP16" i="3"/>
  <c r="BO16" i="3"/>
  <c r="BO17" i="3" s="1"/>
  <c r="BN16" i="3"/>
  <c r="BN17" i="3" s="1"/>
  <c r="BM16" i="3"/>
  <c r="BL16" i="3"/>
  <c r="BL17" i="3" s="1"/>
  <c r="BK16" i="3"/>
  <c r="BK17" i="3" s="1"/>
  <c r="BJ16" i="3"/>
  <c r="BI16" i="3"/>
  <c r="BI17" i="3" s="1"/>
  <c r="BH16" i="3"/>
  <c r="BH17" i="3" s="1"/>
  <c r="BG16" i="3"/>
  <c r="BF16" i="3"/>
  <c r="BF17" i="3" s="1"/>
  <c r="BE16" i="3"/>
  <c r="BE17" i="3" s="1"/>
  <c r="BD16" i="3"/>
  <c r="BC16" i="3"/>
  <c r="BC17" i="3" s="1"/>
  <c r="BB16" i="3"/>
  <c r="BB17" i="3" s="1"/>
  <c r="BA16" i="3"/>
  <c r="AZ16" i="3"/>
  <c r="AZ17" i="3" s="1"/>
  <c r="AY16" i="3"/>
  <c r="AY17" i="3" s="1"/>
  <c r="AX16" i="3"/>
  <c r="AW16" i="3"/>
  <c r="AW17" i="3" s="1"/>
  <c r="AV16" i="3"/>
  <c r="AV17" i="3" s="1"/>
  <c r="AU16" i="3"/>
  <c r="AT16" i="3"/>
  <c r="AT17" i="3" s="1"/>
  <c r="AS16" i="3"/>
  <c r="AS17" i="3" s="1"/>
  <c r="AR16" i="3"/>
  <c r="AQ16" i="3"/>
  <c r="AQ17" i="3" s="1"/>
  <c r="AP16" i="3"/>
  <c r="AP17" i="3" s="1"/>
  <c r="AO16" i="3"/>
  <c r="AN16" i="3"/>
  <c r="AN17" i="3" s="1"/>
  <c r="AM16" i="3"/>
  <c r="AM17" i="3" s="1"/>
  <c r="AL16" i="3"/>
  <c r="AK16" i="3"/>
  <c r="AK17" i="3" s="1"/>
  <c r="AJ16" i="3"/>
  <c r="AJ17" i="3" s="1"/>
  <c r="AI16" i="3"/>
  <c r="AH16" i="3"/>
  <c r="AH17" i="3" s="1"/>
  <c r="AG16" i="3"/>
  <c r="AG17" i="3" s="1"/>
  <c r="AF16" i="3"/>
  <c r="AE16" i="3"/>
  <c r="AD16" i="3"/>
  <c r="AD17" i="3" s="1"/>
  <c r="AC16" i="3"/>
  <c r="AB16" i="3"/>
  <c r="AB17" i="3" s="1"/>
  <c r="AA16" i="3"/>
  <c r="Z16" i="3"/>
  <c r="Y16" i="3"/>
  <c r="Y17" i="3" s="1"/>
  <c r="X16" i="3"/>
  <c r="X17" i="3" s="1"/>
  <c r="W16" i="3"/>
  <c r="V16" i="3"/>
  <c r="V17" i="3" s="1"/>
  <c r="U16" i="3"/>
  <c r="U17" i="3" s="1"/>
  <c r="T16" i="3"/>
  <c r="S16" i="3"/>
  <c r="S17" i="3" s="1"/>
  <c r="R16" i="3"/>
  <c r="R17" i="3" s="1"/>
  <c r="Q16" i="3"/>
  <c r="P16" i="3"/>
  <c r="P17" i="3" s="1"/>
  <c r="O16" i="3"/>
  <c r="O17" i="3" s="1"/>
  <c r="N16" i="3"/>
  <c r="M16" i="3"/>
  <c r="L16" i="3"/>
  <c r="L17" i="3" s="1"/>
  <c r="K16" i="3"/>
  <c r="J16" i="3"/>
  <c r="I16" i="3"/>
  <c r="I17" i="3" s="1"/>
  <c r="H16" i="3"/>
  <c r="G16" i="3"/>
  <c r="F16" i="3"/>
  <c r="F17" i="3" s="1"/>
  <c r="E16" i="3"/>
  <c r="D16" i="3"/>
  <c r="D17" i="3" s="1"/>
  <c r="C16" i="3"/>
  <c r="C17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C39" i="1"/>
  <c r="D63" i="5" l="1"/>
  <c r="D62" i="5"/>
  <c r="D61" i="5"/>
  <c r="D45" i="4"/>
  <c r="D44" i="4"/>
  <c r="D43" i="4"/>
  <c r="E45" i="4"/>
  <c r="E44" i="4"/>
  <c r="D40" i="1"/>
  <c r="C40" i="1"/>
  <c r="IB40" i="5"/>
  <c r="E63" i="5" s="1"/>
  <c r="IA40" i="5"/>
  <c r="E62" i="5" s="1"/>
  <c r="HZ40" i="5"/>
  <c r="E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E54" i="5" s="1"/>
  <c r="D54" i="5" s="1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D49" i="5" s="1"/>
  <c r="AR40" i="5"/>
  <c r="E50" i="5" s="1"/>
  <c r="D50" i="5" s="1"/>
  <c r="U40" i="5"/>
  <c r="E43" i="5" s="1"/>
  <c r="D43" i="5" s="1"/>
  <c r="V40" i="5"/>
  <c r="E44" i="5" s="1"/>
  <c r="D44" i="5" s="1"/>
  <c r="W40" i="5"/>
  <c r="E43" i="4"/>
  <c r="M39" i="4"/>
  <c r="L39" i="4" s="1"/>
  <c r="M40" i="4"/>
  <c r="L40" i="4" s="1"/>
  <c r="M41" i="4"/>
  <c r="L41" i="4" s="1"/>
  <c r="K39" i="4"/>
  <c r="J39" i="4" s="1"/>
  <c r="K40" i="4"/>
  <c r="J40" i="4" s="1"/>
  <c r="K41" i="4"/>
  <c r="I39" i="4"/>
  <c r="H39" i="4" s="1"/>
  <c r="I40" i="4"/>
  <c r="H40" i="4" s="1"/>
  <c r="I41" i="4"/>
  <c r="G39" i="4"/>
  <c r="F39" i="4" s="1"/>
  <c r="G40" i="4"/>
  <c r="F40" i="4" s="1"/>
  <c r="G41" i="4"/>
  <c r="E39" i="4"/>
  <c r="D39" i="4" s="1"/>
  <c r="E40" i="4"/>
  <c r="D40" i="4" s="1"/>
  <c r="E41" i="4"/>
  <c r="D41" i="4" s="1"/>
  <c r="E36" i="4"/>
  <c r="E34" i="4"/>
  <c r="D34" i="4" s="1"/>
  <c r="E35" i="4"/>
  <c r="D35" i="4" s="1"/>
  <c r="I30" i="4"/>
  <c r="H30" i="4" s="1"/>
  <c r="I31" i="4"/>
  <c r="H31" i="4" s="1"/>
  <c r="I32" i="4"/>
  <c r="G30" i="4"/>
  <c r="F30" i="4" s="1"/>
  <c r="G31" i="4"/>
  <c r="F31" i="4" s="1"/>
  <c r="G32" i="4"/>
  <c r="F32" i="4" s="1"/>
  <c r="E30" i="4"/>
  <c r="D30" i="4" s="1"/>
  <c r="E31" i="4"/>
  <c r="D31" i="4" s="1"/>
  <c r="E32" i="4"/>
  <c r="D32" i="4" s="1"/>
  <c r="E25" i="4"/>
  <c r="D25" i="4" s="1"/>
  <c r="E26" i="4"/>
  <c r="D26" i="4" s="1"/>
  <c r="E27" i="4"/>
  <c r="E40" i="3"/>
  <c r="E39" i="3"/>
  <c r="D39" i="3" s="1"/>
  <c r="E38" i="3"/>
  <c r="D38" i="3" s="1"/>
  <c r="M34" i="3"/>
  <c r="L34" i="3" s="1"/>
  <c r="M35" i="3"/>
  <c r="L35" i="3" s="1"/>
  <c r="M36" i="3"/>
  <c r="L36" i="3" s="1"/>
  <c r="K34" i="3"/>
  <c r="J34" i="3" s="1"/>
  <c r="K35" i="3"/>
  <c r="J35" i="3" s="1"/>
  <c r="K36" i="3"/>
  <c r="I34" i="3"/>
  <c r="H34" i="3" s="1"/>
  <c r="I35" i="3"/>
  <c r="H35" i="3" s="1"/>
  <c r="I36" i="3"/>
  <c r="G34" i="3"/>
  <c r="F34" i="3" s="1"/>
  <c r="G35" i="3"/>
  <c r="F35" i="3" s="1"/>
  <c r="G36" i="3"/>
  <c r="E34" i="3"/>
  <c r="D34" i="3" s="1"/>
  <c r="E35" i="3"/>
  <c r="D35" i="3" s="1"/>
  <c r="E36" i="3"/>
  <c r="E29" i="3"/>
  <c r="D29" i="3" s="1"/>
  <c r="E30" i="3"/>
  <c r="D30" i="3" s="1"/>
  <c r="E31" i="3"/>
  <c r="E27" i="3"/>
  <c r="E26" i="3"/>
  <c r="D26" i="3" s="1"/>
  <c r="E21" i="3"/>
  <c r="D21" i="3" s="1"/>
  <c r="E22" i="3"/>
  <c r="E20" i="3"/>
  <c r="D20" i="3" s="1"/>
  <c r="I25" i="3"/>
  <c r="H25" i="3" s="1"/>
  <c r="I26" i="3"/>
  <c r="H26" i="3" s="1"/>
  <c r="I27" i="3"/>
  <c r="E25" i="3"/>
  <c r="D25" i="3" s="1"/>
  <c r="M36" i="2"/>
  <c r="L36" i="2" s="1"/>
  <c r="M37" i="2"/>
  <c r="L37" i="2" s="1"/>
  <c r="M38" i="2"/>
  <c r="L38" i="2" s="1"/>
  <c r="K36" i="2"/>
  <c r="J36" i="2" s="1"/>
  <c r="K37" i="2"/>
  <c r="J37" i="2" s="1"/>
  <c r="K38" i="2"/>
  <c r="J38" i="2" s="1"/>
  <c r="I36" i="2"/>
  <c r="H36" i="2" s="1"/>
  <c r="I37" i="2"/>
  <c r="H37" i="2" s="1"/>
  <c r="I38" i="2"/>
  <c r="H38" i="2" s="1"/>
  <c r="G36" i="2"/>
  <c r="F36" i="2" s="1"/>
  <c r="G37" i="2"/>
  <c r="F37" i="2" s="1"/>
  <c r="G38" i="2"/>
  <c r="E36" i="2"/>
  <c r="D36" i="2" s="1"/>
  <c r="E37" i="2"/>
  <c r="D37" i="2" s="1"/>
  <c r="E38" i="2"/>
  <c r="D38" i="2" s="1"/>
  <c r="E29" i="2"/>
  <c r="D29" i="2" s="1"/>
  <c r="E27" i="2"/>
  <c r="D27" i="2" s="1"/>
  <c r="E28" i="2"/>
  <c r="D28" i="2" s="1"/>
  <c r="G27" i="2"/>
  <c r="F27" i="2" s="1"/>
  <c r="G28" i="2"/>
  <c r="F28" i="2" s="1"/>
  <c r="G29" i="2"/>
  <c r="F29" i="2" s="1"/>
  <c r="E31" i="2"/>
  <c r="D31" i="2" s="1"/>
  <c r="E33" i="2"/>
  <c r="E40" i="2"/>
  <c r="D40" i="2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E44" i="1" s="1"/>
  <c r="D44" i="1" s="1"/>
  <c r="W40" i="1"/>
  <c r="E45" i="1" s="1"/>
  <c r="D45" i="1" s="1"/>
  <c r="E52" i="1"/>
  <c r="D52" i="1" s="1"/>
  <c r="E53" i="5"/>
  <c r="D53" i="5" s="1"/>
  <c r="E22" i="2"/>
  <c r="D22" i="2" s="1"/>
  <c r="E24" i="2"/>
  <c r="D24" i="2" s="1"/>
  <c r="E54" i="1"/>
  <c r="D54" i="1" s="1"/>
  <c r="E61" i="1"/>
  <c r="D61" i="1" s="1"/>
  <c r="E23" i="2"/>
  <c r="D23" i="2" s="1"/>
  <c r="E32" i="2"/>
  <c r="D32" i="2" s="1"/>
  <c r="E53" i="1"/>
  <c r="D53" i="1" s="1"/>
  <c r="E62" i="1"/>
  <c r="D62" i="1" s="1"/>
  <c r="E63" i="1"/>
  <c r="D63" i="1" s="1"/>
  <c r="E45" i="5"/>
  <c r="D45" i="5" s="1"/>
  <c r="E41" i="2"/>
  <c r="D41" i="2" s="1"/>
  <c r="E42" i="2"/>
  <c r="D42" i="2" s="1"/>
  <c r="G27" i="3" l="1"/>
  <c r="G26" i="3"/>
  <c r="F26" i="3" s="1"/>
  <c r="K51" i="5"/>
  <c r="J48" i="5"/>
  <c r="J51" i="5" s="1"/>
  <c r="H28" i="3"/>
  <c r="I28" i="3"/>
  <c r="G25" i="3"/>
  <c r="F25" i="3" s="1"/>
  <c r="E43" i="1"/>
  <c r="D43" i="1" s="1"/>
  <c r="D46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42" i="4"/>
  <c r="M42" i="4"/>
  <c r="K42" i="4"/>
  <c r="J42" i="4"/>
  <c r="H42" i="4"/>
  <c r="I42" i="4"/>
  <c r="F42" i="4"/>
  <c r="G42" i="4"/>
  <c r="I33" i="4"/>
  <c r="H33" i="4"/>
  <c r="G33" i="4"/>
  <c r="F33" i="4"/>
  <c r="D28" i="4"/>
  <c r="M37" i="3"/>
  <c r="L37" i="3"/>
  <c r="K37" i="3"/>
  <c r="J37" i="3"/>
  <c r="H37" i="3"/>
  <c r="I37" i="3"/>
  <c r="G37" i="3"/>
  <c r="F37" i="3"/>
  <c r="D60" i="5"/>
  <c r="E51" i="5"/>
  <c r="E64" i="5"/>
  <c r="D37" i="4"/>
  <c r="E28" i="3"/>
  <c r="E37" i="3"/>
  <c r="E41" i="3"/>
  <c r="D28" i="3"/>
  <c r="D41" i="3"/>
  <c r="M39" i="2"/>
  <c r="L39" i="2"/>
  <c r="J39" i="2"/>
  <c r="K39" i="2"/>
  <c r="H39" i="2"/>
  <c r="I39" i="2"/>
  <c r="G30" i="2"/>
  <c r="F30" i="2"/>
  <c r="E34" i="2"/>
  <c r="D34" i="2"/>
  <c r="D30" i="2"/>
  <c r="E25" i="2"/>
  <c r="D39" i="2"/>
  <c r="D25" i="2"/>
  <c r="F60" i="1"/>
  <c r="G60" i="1"/>
  <c r="F48" i="1"/>
  <c r="F51" i="1" s="1"/>
  <c r="G51" i="1"/>
  <c r="D55" i="1"/>
  <c r="D64" i="1"/>
  <c r="D23" i="3"/>
  <c r="D42" i="4"/>
  <c r="E60" i="5"/>
  <c r="E23" i="3"/>
  <c r="D37" i="3"/>
  <c r="E32" i="3"/>
  <c r="D32" i="3"/>
  <c r="D52" i="5"/>
  <c r="D55" i="5" s="1"/>
  <c r="E30" i="2"/>
  <c r="E39" i="2"/>
  <c r="E42" i="4"/>
  <c r="E55" i="1"/>
  <c r="D60" i="1"/>
  <c r="E43" i="2"/>
  <c r="E37" i="4"/>
  <c r="E64" i="1"/>
  <c r="E33" i="4"/>
  <c r="E51" i="1"/>
  <c r="D33" i="4"/>
  <c r="E28" i="4"/>
  <c r="E60" i="1"/>
  <c r="D43" i="2"/>
  <c r="E46" i="5"/>
  <c r="D46" i="5"/>
  <c r="D51" i="1"/>
  <c r="F28" i="3" l="1"/>
  <c r="G28" i="3"/>
  <c r="E46" i="1"/>
</calcChain>
</file>

<file path=xl/sharedStrings.xml><?xml version="1.0" encoding="utf-8"?>
<sst xmlns="http://schemas.openxmlformats.org/spreadsheetml/2006/main" count="2261" uniqueCount="1428">
  <si>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</si>
  <si>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</si>
  <si>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</si>
  <si>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</si>
  <si>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</si>
  <si>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</si>
  <si>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</si>
  <si>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</si>
  <si>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</si>
  <si>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</si>
  <si>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</si>
  <si>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</si>
  <si>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</si>
  <si>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</si>
  <si>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</si>
  <si>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</si>
  <si>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</si>
  <si>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</si>
  <si>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</si>
  <si>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</si>
  <si>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</si>
  <si>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</si>
  <si>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</si>
  <si>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</si>
  <si>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</si>
  <si>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</si>
  <si>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</si>
  <si>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</si>
  <si>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</si>
  <si>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</si>
  <si>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</si>
  <si>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</si>
  <si>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</si>
  <si>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</si>
  <si>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</si>
  <si>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</si>
  <si>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</si>
  <si>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</si>
  <si>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</si>
  <si>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</si>
  <si>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</si>
  <si>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</si>
  <si>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</si>
  <si>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</si>
  <si>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</si>
  <si>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</si>
  <si>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</si>
  <si>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</si>
  <si>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</si>
  <si>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</si>
  <si>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</si>
  <si>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</si>
  <si>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</si>
  <si>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</si>
  <si>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</si>
  <si>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</si>
  <si>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</si>
  <si>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</si>
  <si>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</si>
  <si>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</si>
  <si>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</si>
  <si>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</si>
  <si>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</si>
  <si>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</si>
  <si>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</si>
  <si>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</si>
  <si>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</si>
  <si>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</si>
  <si>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</si>
  <si>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</si>
  <si>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</si>
  <si>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</si>
  <si>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</si>
  <si>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</si>
  <si>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</si>
  <si>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</si>
  <si>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</si>
  <si>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</si>
  <si>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</si>
  <si>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</si>
  <si>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</si>
  <si>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</si>
  <si>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</si>
  <si>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</si>
  <si>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</si>
  <si>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</si>
  <si>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</si>
  <si>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</si>
  <si>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</si>
  <si>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</si>
  <si>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</si>
  <si>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</si>
  <si>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</si>
  <si>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</si>
  <si>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</si>
  <si>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</si>
  <si>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</si>
  <si>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</si>
  <si>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</si>
  <si>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</si>
  <si>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</si>
  <si>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</si>
  <si>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</si>
  <si>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</si>
  <si>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</si>
  <si>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</si>
  <si>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</si>
  <si>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</si>
  <si>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</si>
  <si>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</si>
  <si>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</si>
  <si>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</si>
  <si>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</si>
  <si>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</si>
  <si>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</si>
  <si>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</si>
  <si>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</si>
  <si>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</si>
  <si>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</si>
  <si>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</si>
  <si>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</si>
  <si>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</si>
  <si>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</si>
  <si>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</si>
  <si>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</si>
  <si>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</si>
  <si>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</si>
  <si>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</si>
  <si>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</si>
  <si>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</si>
  <si>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</si>
  <si>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</si>
  <si>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</si>
  <si>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</si>
  <si>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</si>
  <si>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</si>
  <si>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</si>
  <si>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</si>
  <si>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</si>
  <si>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</si>
  <si>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</si>
  <si>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</si>
  <si>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</si>
  <si>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</si>
  <si>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</si>
  <si>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</si>
  <si>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</si>
  <si>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</si>
  <si>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</si>
  <si>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</si>
  <si>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</si>
  <si>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</si>
  <si>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</si>
  <si>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</si>
  <si>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</si>
  <si>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</si>
  <si>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</si>
  <si>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</si>
  <si>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</si>
  <si>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</si>
  <si>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</si>
  <si>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</si>
  <si>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</si>
  <si>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</si>
  <si>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</si>
  <si>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</si>
  <si>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</si>
  <si>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</si>
  <si>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</si>
  <si>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</si>
  <si>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</si>
  <si>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</si>
  <si>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</si>
  <si>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</si>
  <si>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</si>
  <si>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</si>
  <si>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</si>
  <si>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</si>
  <si>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</si>
  <si>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</si>
  <si>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</si>
  <si>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</si>
  <si>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</si>
  <si>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</si>
  <si>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</si>
  <si>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</si>
  <si>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</si>
  <si>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</si>
  <si>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</si>
  <si>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</si>
  <si>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</si>
  <si>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</si>
  <si>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</si>
  <si>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</si>
  <si>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</si>
  <si>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</si>
  <si>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</si>
  <si>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</si>
  <si>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</si>
  <si>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</si>
  <si>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</si>
  <si>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</si>
  <si>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</si>
  <si>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</si>
  <si>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</si>
  <si>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</si>
  <si>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</si>
  <si>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</si>
  <si>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</si>
  <si>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</si>
  <si>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</si>
  <si>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</si>
  <si>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</si>
  <si>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</si>
  <si>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</si>
  <si>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</si>
  <si>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</si>
  <si>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</si>
  <si>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</si>
  <si>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</si>
  <si>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</si>
  <si>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</si>
  <si>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</si>
  <si>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</si>
  <si>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</si>
  <si>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</si>
  <si>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</si>
  <si>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</si>
  <si>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</si>
  <si>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</si>
  <si>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</si>
  <si>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</si>
  <si>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</si>
  <si>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</si>
  <si>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</si>
  <si>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</si>
  <si>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</si>
  <si>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</si>
  <si>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</si>
  <si>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</si>
  <si>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</si>
  <si>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</si>
  <si>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</si>
  <si>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</si>
  <si>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</si>
  <si>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</si>
  <si>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</si>
  <si>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</si>
  <si>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</si>
  <si>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</si>
  <si>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</si>
  <si>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</si>
  <si>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</si>
  <si>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</si>
  <si>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</si>
  <si>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</si>
  <si>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</si>
  <si>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</si>
  <si>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</si>
  <si>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</si>
  <si>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</si>
  <si>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</si>
  <si>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</si>
  <si>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</si>
  <si>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</si>
  <si>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</si>
  <si>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</si>
  <si>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</si>
  <si>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</si>
  <si>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</si>
  <si>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</si>
  <si>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</si>
  <si>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</si>
  <si>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</si>
  <si>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</si>
  <si>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</si>
  <si>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</si>
  <si>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</si>
  <si>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</si>
  <si>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</si>
  <si>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</si>
  <si>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</si>
  <si>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</si>
  <si>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</si>
  <si>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</si>
  <si>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</si>
  <si>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</si>
  <si>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</si>
  <si>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</si>
  <si>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</si>
  <si>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</si>
  <si>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</si>
  <si>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</si>
  <si>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</si>
  <si>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</si>
  <si>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</si>
  <si>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</si>
  <si>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</si>
  <si>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</si>
  <si>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</si>
  <si>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</si>
  <si>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</si>
  <si>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</si>
  <si>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</si>
  <si>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</si>
  <si>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</si>
  <si>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</si>
  <si>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</si>
  <si>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</si>
  <si>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</si>
  <si>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</si>
  <si>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</si>
  <si>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</si>
  <si>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</si>
  <si>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</si>
  <si>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</si>
  <si>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</si>
  <si>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</si>
  <si>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</si>
  <si>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</si>
  <si>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</si>
  <si>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</si>
  <si>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</si>
  <si>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</si>
  <si>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</si>
  <si>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</si>
  <si>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</si>
  <si>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</si>
  <si>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</si>
  <si>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</si>
  <si>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</si>
  <si>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</si>
  <si>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</si>
  <si>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</si>
  <si>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</si>
  <si>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</si>
  <si>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</si>
  <si>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</si>
  <si>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</si>
  <si>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</si>
  <si>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</si>
  <si>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</si>
  <si>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</si>
  <si>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</si>
  <si>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</si>
  <si>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</si>
  <si>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</si>
  <si>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</si>
  <si>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</si>
  <si>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</si>
  <si>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</si>
  <si>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</si>
  <si>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</si>
  <si>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</si>
  <si>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</si>
  <si>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</si>
  <si>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</si>
  <si>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</si>
  <si>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</si>
  <si>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</si>
  <si>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</si>
  <si>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</si>
  <si>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</si>
  <si>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</si>
  <si>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</si>
  <si>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</si>
  <si>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</si>
  <si>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</si>
  <si>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</si>
  <si>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</si>
  <si>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</si>
  <si>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</si>
  <si>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</si>
  <si>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</si>
  <si>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</si>
  <si>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</si>
  <si>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</si>
  <si>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</si>
  <si>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</si>
  <si>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</si>
  <si>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</si>
  <si>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</si>
  <si>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</si>
  <si>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</si>
  <si>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</si>
  <si>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</si>
  <si>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</si>
  <si>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</si>
  <si>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</si>
  <si>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</si>
  <si>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</si>
  <si>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</si>
  <si>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</si>
  <si>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</si>
  <si>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</si>
  <si>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</si>
  <si>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</si>
  <si>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</si>
  <si>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</si>
  <si>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</si>
  <si>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</si>
  <si>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</si>
  <si>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</si>
  <si>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</si>
  <si>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</si>
  <si>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</si>
  <si>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</si>
  <si>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</si>
  <si>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</si>
  <si>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</si>
  <si>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</si>
  <si>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</si>
  <si>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</si>
  <si>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</si>
  <si>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</si>
  <si>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</si>
  <si>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</si>
  <si>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</si>
  <si>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</si>
  <si>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</si>
  <si>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</si>
  <si>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</si>
  <si>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</si>
  <si>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</si>
  <si>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</si>
  <si>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</si>
  <si>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</si>
  <si>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</si>
  <si>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</si>
  <si>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</si>
  <si>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</si>
  <si>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</si>
  <si>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</si>
  <si>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</si>
  <si>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</si>
  <si>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</si>
  <si>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</si>
  <si>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</si>
  <si>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</si>
  <si>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</si>
  <si>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</si>
  <si>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</si>
  <si>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</si>
  <si>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</si>
  <si>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</si>
  <si>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</si>
  <si>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</si>
  <si>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</si>
  <si>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</si>
  <si>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</si>
  <si>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</si>
  <si>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</si>
  <si>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</si>
  <si>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</si>
  <si>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</si>
  <si>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</si>
  <si>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</si>
  <si>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</si>
  <si>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</si>
  <si>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</si>
  <si>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</si>
  <si>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</si>
  <si>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</si>
  <si>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</si>
  <si>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</si>
  <si>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</si>
  <si>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</si>
  <si>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</si>
  <si>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</si>
  <si>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</si>
  <si>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</si>
  <si>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</si>
  <si>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</si>
  <si>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</si>
  <si>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</si>
  <si>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</si>
  <si>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</si>
  <si>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</si>
  <si>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</si>
  <si>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</si>
  <si>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</si>
  <si>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</si>
  <si>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</si>
  <si>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</si>
  <si>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</si>
  <si>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</si>
  <si>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</si>
  <si>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</si>
  <si>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</si>
  <si>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</si>
  <si>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</si>
  <si>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</si>
  <si>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</si>
  <si>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</si>
  <si>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</si>
  <si>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</si>
  <si>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</si>
  <si>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</si>
  <si>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</si>
  <si>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</si>
  <si>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</si>
  <si>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</si>
  <si>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</si>
  <si>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</si>
  <si>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</si>
  <si>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</si>
  <si>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</si>
  <si>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</si>
  <si>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</si>
  <si>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</si>
  <si>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</si>
  <si>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</si>
  <si>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</si>
  <si>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</si>
  <si>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</si>
  <si>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</si>
  <si>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</si>
  <si>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</si>
  <si>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</si>
  <si>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</si>
  <si>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</si>
  <si>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</si>
  <si>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</si>
  <si>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</si>
  <si>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</si>
  <si>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</si>
  <si>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</si>
  <si>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</si>
  <si>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</si>
  <si>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</si>
  <si>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</si>
  <si>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</si>
  <si>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</si>
  <si>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</si>
  <si>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</si>
  <si>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</si>
  <si>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</si>
  <si>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</si>
  <si>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</si>
  <si>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</si>
  <si>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</si>
  <si>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</si>
  <si>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</si>
  <si>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</si>
  <si>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</si>
  <si>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</si>
  <si>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</si>
  <si>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</si>
  <si>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</si>
  <si>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</si>
  <si>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</si>
  <si>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</si>
  <si>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</si>
  <si>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</si>
  <si>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</si>
  <si>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</si>
  <si>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</si>
  <si>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</si>
  <si>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</si>
  <si>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</si>
  <si>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</si>
  <si>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</si>
  <si>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</si>
  <si>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</si>
  <si>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</si>
  <si>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</si>
  <si>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</si>
  <si>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</si>
  <si>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</si>
  <si>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</si>
  <si>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</si>
  <si>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</si>
  <si>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</si>
  <si>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</si>
  <si>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</si>
  <si>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</si>
  <si>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</si>
  <si>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</si>
  <si>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</si>
  <si>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</si>
  <si>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</si>
  <si>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</si>
  <si>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</si>
  <si>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</si>
  <si>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</si>
  <si>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</si>
  <si>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</si>
  <si>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</si>
  <si>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</si>
  <si>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</si>
  <si>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</si>
  <si>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</si>
  <si>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</si>
  <si>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</si>
  <si>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</si>
  <si>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</si>
  <si>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</si>
  <si>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</si>
  <si>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</si>
  <si>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</si>
  <si>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</si>
  <si>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</si>
  <si>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</si>
  <si>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</si>
  <si>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</si>
  <si>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</si>
  <si>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</si>
  <si>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</si>
  <si>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</si>
  <si>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</si>
  <si>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</si>
  <si>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</si>
  <si>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</si>
  <si>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</si>
  <si>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</si>
  <si>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</si>
  <si>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</si>
  <si>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</si>
  <si>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</si>
  <si>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</si>
  <si>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</si>
  <si>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</si>
  <si>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</si>
  <si>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</si>
  <si>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</si>
  <si>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</si>
  <si>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</si>
  <si>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</si>
  <si>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</si>
  <si>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</si>
  <si>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</si>
  <si>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</si>
  <si>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</si>
  <si>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</si>
  <si>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</si>
  <si>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</si>
  <si>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</si>
  <si>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</si>
  <si>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</si>
  <si>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</si>
  <si>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</si>
  <si>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</si>
  <si>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</si>
  <si>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</si>
  <si>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</si>
  <si>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</si>
  <si>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</si>
  <si>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</si>
  <si>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</si>
  <si>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</si>
  <si>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</si>
  <si>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</si>
  <si>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</si>
  <si>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</si>
  <si>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</si>
  <si>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</si>
  <si>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</si>
  <si>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</si>
  <si>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</si>
  <si>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</si>
  <si>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</si>
  <si>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</si>
  <si>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</si>
  <si>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</si>
  <si>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</si>
  <si>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</si>
  <si>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</si>
  <si>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</si>
  <si>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</si>
  <si>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</si>
  <si>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</si>
  <si>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</si>
  <si>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</si>
  <si>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</si>
  <si>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</si>
  <si>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</si>
  <si>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</si>
  <si>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</si>
  <si>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</si>
  <si>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</si>
  <si>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</si>
  <si>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</si>
  <si>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</si>
  <si>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</si>
  <si>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</si>
  <si>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</si>
  <si>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</si>
  <si>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</si>
  <si>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</si>
  <si>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</si>
  <si>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</si>
  <si>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</si>
  <si>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</si>
  <si>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</si>
  <si>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</si>
  <si>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</si>
  <si>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</si>
  <si>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</si>
  <si>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</si>
  <si>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</si>
  <si>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</si>
  <si>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</si>
  <si>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</si>
  <si>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</si>
  <si>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</si>
  <si>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</si>
  <si>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</si>
  <si>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</si>
  <si>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</si>
  <si>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</si>
  <si>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</si>
  <si>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</si>
  <si>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</si>
  <si>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</si>
  <si>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</si>
  <si>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</si>
  <si>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</si>
  <si>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</si>
  <si>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</si>
  <si>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</si>
  <si>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</si>
  <si>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</si>
  <si>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</si>
  <si>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</si>
  <si>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</si>
  <si>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</si>
  <si>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</si>
  <si>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</si>
  <si>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</si>
  <si>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</si>
  <si>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</si>
  <si>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</si>
  <si>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</si>
  <si>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</si>
  <si>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</si>
  <si>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</si>
  <si>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</si>
  <si>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</si>
  <si>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</si>
  <si>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</si>
  <si>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</si>
  <si>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</si>
  <si>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</si>
  <si>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</si>
  <si>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</si>
  <si>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</si>
  <si>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</si>
  <si>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</si>
  <si>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</si>
  <si>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</si>
  <si>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</si>
  <si>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</si>
  <si>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</si>
  <si>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</si>
  <si>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</si>
  <si>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</si>
  <si>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</si>
  <si>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</si>
  <si>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</si>
  <si>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</si>
  <si>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</si>
  <si>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</si>
  <si>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</si>
  <si>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</si>
  <si>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</si>
  <si>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</si>
  <si>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</si>
  <si>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</si>
  <si>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</si>
  <si>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</si>
  <si>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</si>
  <si>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</si>
  <si>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</si>
  <si>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</si>
  <si>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</si>
  <si>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</si>
  <si>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</si>
  <si>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</si>
  <si>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</si>
  <si>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</si>
  <si>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</si>
  <si>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</si>
  <si>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</si>
  <si>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</si>
  <si>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</si>
  <si>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</si>
  <si>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</si>
  <si>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</si>
  <si>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</si>
  <si>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</si>
  <si>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</si>
  <si>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</si>
  <si>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</si>
  <si>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</si>
  <si>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</si>
  <si>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</si>
  <si>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</si>
  <si>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</si>
  <si>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</si>
  <si>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</si>
  <si>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</si>
  <si>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</si>
  <si>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</si>
  <si>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</si>
  <si>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</si>
  <si>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</si>
  <si>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</si>
  <si>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</si>
  <si>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</si>
  <si>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</si>
  <si>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</si>
  <si>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</si>
  <si>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</si>
  <si>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</si>
  <si>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</si>
  <si>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</si>
  <si>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</si>
  <si>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</si>
  <si>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</si>
  <si>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</si>
  <si>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</si>
  <si>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</si>
  <si>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</si>
  <si>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</si>
  <si>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</si>
  <si>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</si>
  <si>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</si>
  <si>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</si>
  <si>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</si>
  <si>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</si>
  <si>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</si>
  <si>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</si>
  <si>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</si>
  <si>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</si>
  <si>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</si>
  <si>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</si>
  <si>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</si>
  <si>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</si>
  <si>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</si>
  <si>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</si>
  <si>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</si>
  <si>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</si>
  <si>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</si>
  <si>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</si>
  <si>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</si>
  <si>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</si>
  <si>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</si>
  <si>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</si>
  <si>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</si>
  <si>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</si>
  <si>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</si>
  <si>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</si>
  <si>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</si>
  <si>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</si>
  <si>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</si>
  <si>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</si>
  <si>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</si>
  <si>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</si>
  <si>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</si>
  <si>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</si>
  <si>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</si>
  <si>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</si>
  <si>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</si>
  <si>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</si>
  <si>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</si>
  <si>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</si>
  <si>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</si>
  <si>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</si>
  <si>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</si>
  <si>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</si>
  <si>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</si>
  <si>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</si>
  <si>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</si>
  <si>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</si>
  <si>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</si>
  <si>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</si>
  <si>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</si>
  <si>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</si>
  <si>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</si>
  <si>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</si>
  <si>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</si>
  <si>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</si>
  <si>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</si>
  <si>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</si>
  <si>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</si>
  <si>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</si>
  <si>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</si>
  <si>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</si>
  <si>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</si>
  <si>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</si>
  <si>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</si>
  <si>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</si>
  <si>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</si>
  <si>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</si>
  <si>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</si>
  <si>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</si>
  <si>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</si>
  <si>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</si>
  <si>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</si>
  <si>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</si>
  <si>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</si>
  <si>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</si>
  <si>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</si>
  <si>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</si>
  <si>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</si>
  <si>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</si>
  <si>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</si>
  <si>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</si>
  <si>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</si>
  <si>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</si>
  <si>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</si>
  <si>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</si>
  <si>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</si>
  <si>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</si>
  <si>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</si>
  <si>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</si>
  <si>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</si>
  <si>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</si>
  <si>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</si>
  <si>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</si>
  <si>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</si>
  <si>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</si>
  <si>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</si>
  <si>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</si>
  <si>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</si>
  <si>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</si>
  <si>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</si>
  <si>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</si>
  <si>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</si>
  <si>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</si>
  <si>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</si>
  <si>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</si>
  <si>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</si>
  <si>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</si>
  <si>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</si>
  <si>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</si>
  <si>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</si>
  <si>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</si>
  <si>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</si>
  <si>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</si>
  <si>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</si>
  <si>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</si>
  <si>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</si>
  <si>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</si>
  <si>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</si>
  <si>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</si>
  <si>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</si>
  <si>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</si>
  <si>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</si>
  <si>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</si>
  <si>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</si>
  <si>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</si>
  <si>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</si>
  <si>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</si>
  <si>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</si>
  <si>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</si>
  <si>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</si>
  <si>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</si>
  <si>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</si>
  <si>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</si>
  <si>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</si>
  <si>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</si>
  <si>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</si>
  <si>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</si>
  <si>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</si>
  <si>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</si>
  <si>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</si>
  <si>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</si>
  <si>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</si>
  <si>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</si>
  <si>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</si>
  <si>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</si>
  <si>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</si>
  <si>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</si>
  <si>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</si>
  <si>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</si>
  <si>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</si>
  <si>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</si>
  <si>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</si>
  <si>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</si>
  <si>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</si>
  <si>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</si>
  <si>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</si>
  <si>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</si>
  <si>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</si>
  <si>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</si>
  <si>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</si>
  <si>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</si>
  <si>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</si>
  <si>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</si>
  <si>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</si>
  <si>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</si>
  <si>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</si>
  <si>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</si>
  <si>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</si>
  <si>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</si>
  <si>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</si>
  <si>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</si>
  <si>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</si>
  <si>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</si>
  <si>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</si>
  <si>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</si>
  <si>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</si>
  <si>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</si>
  <si>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</si>
  <si>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</si>
  <si>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</si>
  <si>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</si>
  <si>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</si>
  <si>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</si>
  <si>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</si>
  <si>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</si>
  <si>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</si>
  <si>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</si>
  <si>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</si>
  <si>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</si>
  <si>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</si>
  <si>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</si>
  <si>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</si>
  <si>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</si>
  <si>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</si>
  <si>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</si>
  <si>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</si>
  <si>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</si>
  <si>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</si>
  <si>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</si>
  <si>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</si>
  <si>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</si>
  <si>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</si>
  <si>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</si>
  <si>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</si>
  <si>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</si>
  <si>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</si>
  <si>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</si>
  <si>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</si>
  <si>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</si>
  <si>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</si>
  <si>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</si>
  <si>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</si>
  <si>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</si>
  <si>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</si>
  <si>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</si>
  <si>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</si>
  <si>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</si>
  <si>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</si>
  <si>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</si>
  <si>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</si>
  <si>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</si>
  <si>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</si>
  <si>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</si>
  <si>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</si>
  <si>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</si>
  <si>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</si>
  <si>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</si>
  <si>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</si>
  <si>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</si>
  <si>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</si>
  <si>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</si>
  <si>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</si>
  <si>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</si>
  <si>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</si>
  <si>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</si>
  <si>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</si>
  <si>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</si>
  <si>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</si>
  <si>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</si>
  <si>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</si>
  <si>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</si>
  <si>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</si>
  <si>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</si>
  <si>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</si>
  <si>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</si>
  <si>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</si>
  <si>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</si>
  <si>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</si>
  <si>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</si>
  <si>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</si>
  <si>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</si>
  <si>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</si>
  <si>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</si>
  <si>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</si>
  <si>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</si>
  <si>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</si>
  <si>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</si>
  <si>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</si>
  <si>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</si>
  <si>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</si>
  <si>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</si>
  <si>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</si>
  <si>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</si>
  <si>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</si>
  <si>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</si>
  <si>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</si>
  <si>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</si>
  <si>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</si>
  <si>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</si>
  <si>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</si>
  <si>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</si>
  <si>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</si>
  <si>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</si>
  <si>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</si>
  <si>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</si>
  <si>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</si>
  <si>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</si>
  <si>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</si>
  <si>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</si>
  <si>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</si>
  <si>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</si>
  <si>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</si>
  <si>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</si>
  <si>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</si>
  <si>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</si>
  <si>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</si>
  <si>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</si>
  <si>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</si>
  <si>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</si>
  <si>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</si>
  <si>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</si>
  <si>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</si>
  <si>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</si>
  <si>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</si>
  <si>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</si>
  <si>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</si>
  <si>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</si>
  <si>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</si>
  <si>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</si>
  <si>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</si>
  <si>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</si>
  <si>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</si>
  <si>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</si>
  <si>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</si>
  <si>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</si>
  <si>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</si>
  <si>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</si>
  <si>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</si>
  <si>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</si>
  <si>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</si>
  <si>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</si>
  <si>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</si>
  <si>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</si>
  <si>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</si>
  <si>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</si>
  <si>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</si>
  <si>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</si>
  <si>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</si>
  <si>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</si>
  <si>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</si>
  <si>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</si>
  <si>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</si>
  <si>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</si>
  <si>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</si>
  <si>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</si>
  <si>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</si>
  <si>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</si>
  <si>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</si>
  <si>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</si>
  <si>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</si>
  <si>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</si>
  <si>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</si>
  <si>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</si>
  <si>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</si>
  <si>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</si>
  <si>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</si>
  <si>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</si>
  <si>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</si>
  <si>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</si>
  <si>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</si>
  <si>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</si>
  <si>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</si>
  <si>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</si>
  <si>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</si>
  <si>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</si>
  <si>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</si>
  <si>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</si>
  <si>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</si>
  <si>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</si>
  <si>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</si>
  <si>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</si>
  <si>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</si>
  <si>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</si>
  <si>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</si>
  <si>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</si>
  <si>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</si>
  <si>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</si>
  <si>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</si>
  <si>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</si>
  <si>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</si>
  <si>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</si>
  <si>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</si>
  <si>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</si>
  <si>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</si>
  <si>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</si>
  <si>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</si>
  <si>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</si>
  <si>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</si>
  <si>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</si>
  <si>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</si>
  <si>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</si>
  <si>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</si>
  <si>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</si>
  <si>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</si>
  <si>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</si>
  <si>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</si>
  <si>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</si>
  <si>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</si>
  <si>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</si>
  <si>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</si>
  <si>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</si>
  <si>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</si>
  <si>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</si>
  <si>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</si>
  <si>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</si>
  <si>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</si>
  <si>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</si>
  <si>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</si>
  <si>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</si>
  <si>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</si>
  <si>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</si>
  <si>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</si>
  <si>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</si>
  <si>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</si>
  <si>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</si>
  <si>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</si>
  <si>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</si>
  <si>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</si>
  <si>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</si>
  <si>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</si>
  <si>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</si>
  <si>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</si>
  <si>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</si>
  <si>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</si>
  <si>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</si>
  <si>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</si>
  <si>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</si>
  <si>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</si>
  <si>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</si>
  <si>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</si>
  <si>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</si>
  <si>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</si>
  <si>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</si>
  <si>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</si>
  <si>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</si>
  <si>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</si>
  <si>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</si>
  <si>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</si>
  <si>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</si>
  <si>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</si>
  <si>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</si>
  <si>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</si>
  <si>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</si>
  <si>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</si>
  <si>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</si>
  <si>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</si>
  <si>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</si>
  <si>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</si>
  <si>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</si>
  <si>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</si>
  <si>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</si>
  <si>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</si>
  <si>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</si>
  <si>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</si>
  <si>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</si>
  <si>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</si>
  <si>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</si>
  <si>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</si>
  <si>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</si>
  <si>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</si>
  <si>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</si>
  <si>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</si>
  <si>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</si>
  <si>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</si>
  <si>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</si>
  <si>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</si>
  <si>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</si>
  <si>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</si>
  <si>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</si>
  <si>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</si>
  <si>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</si>
  <si>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</si>
  <si>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</si>
  <si>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</si>
  <si>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</si>
  <si>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</si>
  <si>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</si>
  <si>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</si>
  <si>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</si>
  <si>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</si>
  <si>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</si>
  <si>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</si>
  <si>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</si>
  <si>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</si>
  <si>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</si>
  <si>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</si>
  <si>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</si>
  <si>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</si>
  <si>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</si>
  <si>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</si>
  <si>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</si>
  <si>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</si>
  <si>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</si>
  <si>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</si>
  <si>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</si>
  <si>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</si>
  <si>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</si>
  <si>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</si>
  <si>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</si>
  <si>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</si>
  <si>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</si>
  <si>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</si>
  <si>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</si>
  <si>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</si>
  <si>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</si>
  <si>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</si>
  <si>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</si>
  <si>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</si>
  <si>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</si>
  <si>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</si>
  <si>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</si>
  <si>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</si>
  <si>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</si>
  <si>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</si>
  <si>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</si>
  <si>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</si>
  <si>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</si>
  <si>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</si>
  <si>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</si>
  <si>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</si>
  <si>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</si>
  <si>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</si>
  <si>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</si>
  <si>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</si>
  <si>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</si>
  <si>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</si>
  <si>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</si>
  <si>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</si>
  <si>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</si>
  <si>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</si>
  <si>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</si>
  <si>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</si>
  <si>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</si>
  <si>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</si>
  <si>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</si>
  <si>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</si>
  <si>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</si>
  <si>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</si>
  <si>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</si>
  <si>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</si>
  <si>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</si>
  <si>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</si>
  <si>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</si>
  <si>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</si>
  <si>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</si>
  <si>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</si>
  <si>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</si>
  <si>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</si>
  <si>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</si>
  <si>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</si>
  <si>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</si>
  <si>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</si>
  <si>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</si>
  <si>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</si>
  <si>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</si>
  <si>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</si>
  <si>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</si>
  <si>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</si>
  <si>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</si>
  <si>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</si>
  <si>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</si>
  <si>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</si>
  <si>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</si>
  <si>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</si>
  <si>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</si>
  <si>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</si>
  <si>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</si>
  <si>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</si>
  <si>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</si>
  <si>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</si>
  <si>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</si>
  <si>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</si>
  <si>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</si>
  <si>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</si>
  <si>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</si>
  <si>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</si>
  <si>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</si>
  <si>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</si>
  <si>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</si>
  <si>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</si>
  <si>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</si>
  <si>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</si>
  <si>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</si>
  <si>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</si>
  <si>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</si>
  <si>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</si>
  <si>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</si>
  <si>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</si>
  <si>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</si>
  <si>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</si>
  <si>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>Физическое воспитание</t>
  </si>
  <si>
    <t xml:space="preserve">                        Физическое воспитание</t>
  </si>
  <si>
    <t xml:space="preserve"> 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</si>
  <si>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</si>
  <si>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  </t>
  </si>
  <si>
    <t xml:space="preserve"> Физическое развитие</t>
  </si>
  <si>
    <t>Формирование социально-эмоциональных навыков</t>
  </si>
  <si>
    <t>Физическая воспитание</t>
  </si>
  <si>
    <t xml:space="preserve">                               Лист наблюдения для  предшкольного класса школы (лицея, гимназии) (дети  5 -ти лет )</t>
  </si>
  <si>
    <t>Физическая культура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</si>
  <si>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</si>
  <si>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</si>
  <si>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</si>
  <si>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</si>
  <si>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</si>
  <si>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 xml:space="preserve">                                  Учебный год: 2025-2026                             Группа: Тұлпар                Период: Итоговый          Сроки проведения:_Май</t>
  </si>
  <si>
    <t>Епишин Марк</t>
  </si>
  <si>
    <t>Швецова Дарья</t>
  </si>
  <si>
    <t>Епишин Кирилл</t>
  </si>
  <si>
    <t>Қасымхан Назерке</t>
  </si>
  <si>
    <t xml:space="preserve">                                  Учебный год: _2025-2026                            Группа: _ Тұлпар            Период: _Итоговый    Сроки проведения:_Май</t>
  </si>
  <si>
    <t>Рейзвых Наиль</t>
  </si>
  <si>
    <t>Белогурова Виктория</t>
  </si>
  <si>
    <t>Имашова Асылайым</t>
  </si>
  <si>
    <t>Мельник Филат</t>
  </si>
  <si>
    <t>Сағынбай Дарина</t>
  </si>
  <si>
    <t>Қажымұрат Нұрәлі</t>
  </si>
  <si>
    <t>Сайлаубек Аяулым</t>
  </si>
  <si>
    <t>Петров Роман</t>
  </si>
  <si>
    <t xml:space="preserve">                                  Учебный год: _2025-2026                            Группа: _ Тұлпар               Период: _Итоговый_        Сроки проведения:_Май</t>
  </si>
  <si>
    <t>Бөгембай Әлинұр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</si>
</sst>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 wrapText="1"/>
    </xf>
    <xf numFmtId="1" fontId="0" fillId="0" borderId="0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8" fillId="0" borderId="10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4"/>
  <sheetViews>
    <sheetView topLeftCell="A11" workbookViewId="0">
      <selection activeCell="DE13" sqref="DE13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783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2" t="s">
        <v>784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1" t="s">
        <v>1389</v>
      </c>
      <c r="DN2" s="91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39" t="s">
        <v>0</v>
      </c>
      <c r="B4" s="139" t="s">
        <v>170</v>
      </c>
      <c r="C4" s="118" t="s">
        <v>319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20"/>
      <c r="X4" s="113" t="s">
        <v>320</v>
      </c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5"/>
      <c r="BH4" s="98" t="s">
        <v>862</v>
      </c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113" t="s">
        <v>323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5"/>
      <c r="DA4" s="92" t="s">
        <v>325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4"/>
    </row>
    <row r="5" spans="1:119" ht="15.6" customHeight="1" x14ac:dyDescent="0.25">
      <c r="A5" s="139"/>
      <c r="B5" s="139"/>
      <c r="C5" s="121" t="s">
        <v>1404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8" t="s">
        <v>321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30"/>
      <c r="AS5" s="125" t="s">
        <v>322</v>
      </c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7"/>
      <c r="BH5" s="99" t="s">
        <v>32</v>
      </c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111" t="s">
        <v>324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6" t="s">
        <v>43</v>
      </c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95" t="s">
        <v>326</v>
      </c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7"/>
    </row>
    <row r="6" spans="1:119" ht="10.15" hidden="1" customHeight="1" x14ac:dyDescent="0.25">
      <c r="A6" s="139"/>
      <c r="B6" s="139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139"/>
      <c r="B7" s="13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39"/>
      <c r="B8" s="13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39"/>
      <c r="B9" s="13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39"/>
      <c r="B10" s="139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139"/>
      <c r="B11" s="139"/>
      <c r="C11" s="123" t="s">
        <v>13</v>
      </c>
      <c r="D11" s="131" t="s">
        <v>2</v>
      </c>
      <c r="E11" s="131" t="s">
        <v>3</v>
      </c>
      <c r="F11" s="131" t="s">
        <v>17</v>
      </c>
      <c r="G11" s="131" t="s">
        <v>4</v>
      </c>
      <c r="H11" s="131" t="s">
        <v>5</v>
      </c>
      <c r="I11" s="131" t="s">
        <v>14</v>
      </c>
      <c r="J11" s="131" t="s">
        <v>6</v>
      </c>
      <c r="K11" s="131" t="s">
        <v>7</v>
      </c>
      <c r="L11" s="131" t="s">
        <v>18</v>
      </c>
      <c r="M11" s="131" t="s">
        <v>6</v>
      </c>
      <c r="N11" s="131" t="s">
        <v>7</v>
      </c>
      <c r="O11" s="131" t="s">
        <v>15</v>
      </c>
      <c r="P11" s="131" t="s">
        <v>8</v>
      </c>
      <c r="Q11" s="131" t="s">
        <v>1</v>
      </c>
      <c r="R11" s="131" t="s">
        <v>16</v>
      </c>
      <c r="S11" s="131" t="s">
        <v>3</v>
      </c>
      <c r="T11" s="131" t="s">
        <v>9</v>
      </c>
      <c r="U11" s="131" t="s">
        <v>19</v>
      </c>
      <c r="V11" s="131" t="s">
        <v>3</v>
      </c>
      <c r="W11" s="131" t="s">
        <v>9</v>
      </c>
      <c r="X11" s="131" t="s">
        <v>20</v>
      </c>
      <c r="Y11" s="131"/>
      <c r="Z11" s="131"/>
      <c r="AA11" s="121" t="s">
        <v>21</v>
      </c>
      <c r="AB11" s="122"/>
      <c r="AC11" s="123"/>
      <c r="AD11" s="121" t="s">
        <v>22</v>
      </c>
      <c r="AE11" s="122"/>
      <c r="AF11" s="123"/>
      <c r="AG11" s="131" t="s">
        <v>23</v>
      </c>
      <c r="AH11" s="131"/>
      <c r="AI11" s="131"/>
      <c r="AJ11" s="131" t="s">
        <v>24</v>
      </c>
      <c r="AK11" s="131"/>
      <c r="AL11" s="131"/>
      <c r="AM11" s="131" t="s">
        <v>25</v>
      </c>
      <c r="AN11" s="131"/>
      <c r="AO11" s="131"/>
      <c r="AP11" s="100" t="s">
        <v>26</v>
      </c>
      <c r="AQ11" s="100"/>
      <c r="AR11" s="100"/>
      <c r="AS11" s="131" t="s">
        <v>27</v>
      </c>
      <c r="AT11" s="131"/>
      <c r="AU11" s="131"/>
      <c r="AV11" s="131" t="s">
        <v>28</v>
      </c>
      <c r="AW11" s="131"/>
      <c r="AX11" s="131"/>
      <c r="AY11" s="100" t="s">
        <v>29</v>
      </c>
      <c r="AZ11" s="100"/>
      <c r="BA11" s="100"/>
      <c r="BB11" s="131" t="s">
        <v>30</v>
      </c>
      <c r="BC11" s="131"/>
      <c r="BD11" s="131"/>
      <c r="BE11" s="131" t="s">
        <v>31</v>
      </c>
      <c r="BF11" s="131"/>
      <c r="BG11" s="131"/>
      <c r="BH11" s="101" t="s">
        <v>172</v>
      </c>
      <c r="BI11" s="102"/>
      <c r="BJ11" s="103"/>
      <c r="BK11" s="101" t="s">
        <v>173</v>
      </c>
      <c r="BL11" s="102"/>
      <c r="BM11" s="103"/>
      <c r="BN11" s="101" t="s">
        <v>174</v>
      </c>
      <c r="BO11" s="102"/>
      <c r="BP11" s="103"/>
      <c r="BQ11" s="100" t="s">
        <v>175</v>
      </c>
      <c r="BR11" s="100"/>
      <c r="BS11" s="100"/>
      <c r="BT11" s="100" t="s">
        <v>176</v>
      </c>
      <c r="BU11" s="100"/>
      <c r="BV11" s="100"/>
      <c r="BW11" s="100" t="s">
        <v>33</v>
      </c>
      <c r="BX11" s="100"/>
      <c r="BY11" s="100"/>
      <c r="BZ11" s="100" t="s">
        <v>34</v>
      </c>
      <c r="CA11" s="100"/>
      <c r="CB11" s="100"/>
      <c r="CC11" s="100" t="s">
        <v>35</v>
      </c>
      <c r="CD11" s="100"/>
      <c r="CE11" s="100"/>
      <c r="CF11" s="100" t="s">
        <v>36</v>
      </c>
      <c r="CG11" s="100"/>
      <c r="CH11" s="100"/>
      <c r="CI11" s="100" t="s">
        <v>37</v>
      </c>
      <c r="CJ11" s="100"/>
      <c r="CK11" s="100"/>
      <c r="CL11" s="100" t="s">
        <v>38</v>
      </c>
      <c r="CM11" s="100"/>
      <c r="CN11" s="100"/>
      <c r="CO11" s="100" t="s">
        <v>39</v>
      </c>
      <c r="CP11" s="100"/>
      <c r="CQ11" s="100"/>
      <c r="CR11" s="100" t="s">
        <v>40</v>
      </c>
      <c r="CS11" s="100"/>
      <c r="CT11" s="100"/>
      <c r="CU11" s="100" t="s">
        <v>41</v>
      </c>
      <c r="CV11" s="100"/>
      <c r="CW11" s="100"/>
      <c r="CX11" s="100" t="s">
        <v>42</v>
      </c>
      <c r="CY11" s="100"/>
      <c r="CZ11" s="100"/>
      <c r="DA11" s="100" t="s">
        <v>177</v>
      </c>
      <c r="DB11" s="100"/>
      <c r="DC11" s="100"/>
      <c r="DD11" s="100" t="s">
        <v>178</v>
      </c>
      <c r="DE11" s="100"/>
      <c r="DF11" s="100"/>
      <c r="DG11" s="100" t="s">
        <v>179</v>
      </c>
      <c r="DH11" s="100"/>
      <c r="DI11" s="100"/>
      <c r="DJ11" s="100" t="s">
        <v>180</v>
      </c>
      <c r="DK11" s="100"/>
      <c r="DL11" s="100"/>
      <c r="DM11" s="100" t="s">
        <v>181</v>
      </c>
      <c r="DN11" s="100"/>
      <c r="DO11" s="100"/>
    </row>
    <row r="12" spans="1:119" ht="56.25" customHeight="1" x14ac:dyDescent="0.25">
      <c r="A12" s="139"/>
      <c r="B12" s="140"/>
      <c r="C12" s="133" t="s">
        <v>786</v>
      </c>
      <c r="D12" s="133"/>
      <c r="E12" s="133"/>
      <c r="F12" s="133" t="s">
        <v>1382</v>
      </c>
      <c r="G12" s="133"/>
      <c r="H12" s="133"/>
      <c r="I12" s="133" t="s">
        <v>187</v>
      </c>
      <c r="J12" s="133"/>
      <c r="K12" s="133"/>
      <c r="L12" s="124" t="s">
        <v>789</v>
      </c>
      <c r="M12" s="124"/>
      <c r="N12" s="124"/>
      <c r="O12" s="124" t="s">
        <v>790</v>
      </c>
      <c r="P12" s="124"/>
      <c r="Q12" s="124"/>
      <c r="R12" s="124" t="s">
        <v>793</v>
      </c>
      <c r="S12" s="124"/>
      <c r="T12" s="124"/>
      <c r="U12" s="124" t="s">
        <v>795</v>
      </c>
      <c r="V12" s="124"/>
      <c r="W12" s="124"/>
      <c r="X12" s="124" t="s">
        <v>796</v>
      </c>
      <c r="Y12" s="124"/>
      <c r="Z12" s="124"/>
      <c r="AA12" s="134" t="s">
        <v>798</v>
      </c>
      <c r="AB12" s="134"/>
      <c r="AC12" s="134"/>
      <c r="AD12" s="124" t="s">
        <v>799</v>
      </c>
      <c r="AE12" s="124"/>
      <c r="AF12" s="124"/>
      <c r="AG12" s="134" t="s">
        <v>803</v>
      </c>
      <c r="AH12" s="134"/>
      <c r="AI12" s="134"/>
      <c r="AJ12" s="124" t="s">
        <v>805</v>
      </c>
      <c r="AK12" s="124"/>
      <c r="AL12" s="124"/>
      <c r="AM12" s="124" t="s">
        <v>809</v>
      </c>
      <c r="AN12" s="124"/>
      <c r="AO12" s="124"/>
      <c r="AP12" s="124" t="s">
        <v>812</v>
      </c>
      <c r="AQ12" s="124"/>
      <c r="AR12" s="124"/>
      <c r="AS12" s="124" t="s">
        <v>815</v>
      </c>
      <c r="AT12" s="124"/>
      <c r="AU12" s="124"/>
      <c r="AV12" s="124" t="s">
        <v>816</v>
      </c>
      <c r="AW12" s="124"/>
      <c r="AX12" s="124"/>
      <c r="AY12" s="124" t="s">
        <v>818</v>
      </c>
      <c r="AZ12" s="124"/>
      <c r="BA12" s="124"/>
      <c r="BB12" s="124" t="s">
        <v>213</v>
      </c>
      <c r="BC12" s="124"/>
      <c r="BD12" s="124"/>
      <c r="BE12" s="124" t="s">
        <v>821</v>
      </c>
      <c r="BF12" s="124"/>
      <c r="BG12" s="124"/>
      <c r="BH12" s="124" t="s">
        <v>215</v>
      </c>
      <c r="BI12" s="124"/>
      <c r="BJ12" s="124"/>
      <c r="BK12" s="134" t="s">
        <v>823</v>
      </c>
      <c r="BL12" s="134"/>
      <c r="BM12" s="134"/>
      <c r="BN12" s="124" t="s">
        <v>826</v>
      </c>
      <c r="BO12" s="124"/>
      <c r="BP12" s="124"/>
      <c r="BQ12" s="133" t="s">
        <v>219</v>
      </c>
      <c r="BR12" s="133"/>
      <c r="BS12" s="133"/>
      <c r="BT12" s="124" t="s">
        <v>224</v>
      </c>
      <c r="BU12" s="124"/>
      <c r="BV12" s="124"/>
      <c r="BW12" s="124" t="s">
        <v>829</v>
      </c>
      <c r="BX12" s="124"/>
      <c r="BY12" s="124"/>
      <c r="BZ12" s="124" t="s">
        <v>831</v>
      </c>
      <c r="CA12" s="124"/>
      <c r="CB12" s="124"/>
      <c r="CC12" s="124" t="s">
        <v>832</v>
      </c>
      <c r="CD12" s="124"/>
      <c r="CE12" s="124"/>
      <c r="CF12" s="124" t="s">
        <v>836</v>
      </c>
      <c r="CG12" s="124"/>
      <c r="CH12" s="124"/>
      <c r="CI12" s="124" t="s">
        <v>840</v>
      </c>
      <c r="CJ12" s="124"/>
      <c r="CK12" s="124"/>
      <c r="CL12" s="124" t="s">
        <v>843</v>
      </c>
      <c r="CM12" s="124"/>
      <c r="CN12" s="124"/>
      <c r="CO12" s="124" t="s">
        <v>844</v>
      </c>
      <c r="CP12" s="124"/>
      <c r="CQ12" s="124"/>
      <c r="CR12" s="124" t="s">
        <v>845</v>
      </c>
      <c r="CS12" s="124"/>
      <c r="CT12" s="124"/>
      <c r="CU12" s="124" t="s">
        <v>846</v>
      </c>
      <c r="CV12" s="124"/>
      <c r="CW12" s="124"/>
      <c r="CX12" s="124" t="s">
        <v>847</v>
      </c>
      <c r="CY12" s="124"/>
      <c r="CZ12" s="124"/>
      <c r="DA12" s="124" t="s">
        <v>849</v>
      </c>
      <c r="DB12" s="124"/>
      <c r="DC12" s="124"/>
      <c r="DD12" s="124" t="s">
        <v>237</v>
      </c>
      <c r="DE12" s="124"/>
      <c r="DF12" s="124"/>
      <c r="DG12" s="124" t="s">
        <v>853</v>
      </c>
      <c r="DH12" s="124"/>
      <c r="DI12" s="124"/>
      <c r="DJ12" s="124" t="s">
        <v>241</v>
      </c>
      <c r="DK12" s="124"/>
      <c r="DL12" s="124"/>
      <c r="DM12" s="124" t="s">
        <v>243</v>
      </c>
      <c r="DN12" s="124"/>
      <c r="DO12" s="124"/>
    </row>
    <row r="13" spans="1:119" ht="154.5" customHeight="1" x14ac:dyDescent="0.25">
      <c r="A13" s="139"/>
      <c r="B13" s="140"/>
      <c r="C13" s="30" t="s">
        <v>182</v>
      </c>
      <c r="D13" s="30" t="s">
        <v>183</v>
      </c>
      <c r="E13" s="30" t="s">
        <v>184</v>
      </c>
      <c r="F13" s="30" t="s">
        <v>185</v>
      </c>
      <c r="G13" s="30" t="s">
        <v>787</v>
      </c>
      <c r="H13" s="30" t="s">
        <v>186</v>
      </c>
      <c r="I13" s="30" t="s">
        <v>788</v>
      </c>
      <c r="J13" s="30" t="s">
        <v>545</v>
      </c>
      <c r="K13" s="30" t="s">
        <v>189</v>
      </c>
      <c r="L13" s="61" t="s">
        <v>188</v>
      </c>
      <c r="M13" s="61" t="s">
        <v>190</v>
      </c>
      <c r="N13" s="61" t="s">
        <v>189</v>
      </c>
      <c r="O13" s="61" t="s">
        <v>791</v>
      </c>
      <c r="P13" s="61" t="s">
        <v>792</v>
      </c>
      <c r="Q13" s="61" t="s">
        <v>192</v>
      </c>
      <c r="R13" s="61" t="s">
        <v>794</v>
      </c>
      <c r="S13" s="61" t="s">
        <v>194</v>
      </c>
      <c r="T13" s="61" t="s">
        <v>192</v>
      </c>
      <c r="U13" s="61" t="s">
        <v>794</v>
      </c>
      <c r="V13" s="61" t="s">
        <v>612</v>
      </c>
      <c r="W13" s="61" t="s">
        <v>195</v>
      </c>
      <c r="X13" s="61" t="s">
        <v>196</v>
      </c>
      <c r="Y13" s="61" t="s">
        <v>197</v>
      </c>
      <c r="Z13" s="73" t="s">
        <v>797</v>
      </c>
      <c r="AA13" s="30" t="s">
        <v>200</v>
      </c>
      <c r="AB13" s="30" t="s">
        <v>201</v>
      </c>
      <c r="AC13" s="30" t="s">
        <v>204</v>
      </c>
      <c r="AD13" s="74" t="s">
        <v>802</v>
      </c>
      <c r="AE13" s="30" t="s">
        <v>800</v>
      </c>
      <c r="AF13" s="75" t="s">
        <v>801</v>
      </c>
      <c r="AG13" s="30" t="s">
        <v>481</v>
      </c>
      <c r="AH13" s="30" t="s">
        <v>804</v>
      </c>
      <c r="AI13" s="30" t="s">
        <v>199</v>
      </c>
      <c r="AJ13" s="74" t="s">
        <v>806</v>
      </c>
      <c r="AK13" s="61" t="s">
        <v>807</v>
      </c>
      <c r="AL13" s="61" t="s">
        <v>808</v>
      </c>
      <c r="AM13" s="61" t="s">
        <v>198</v>
      </c>
      <c r="AN13" s="61" t="s">
        <v>810</v>
      </c>
      <c r="AO13" s="61" t="s">
        <v>811</v>
      </c>
      <c r="AP13" s="61" t="s">
        <v>235</v>
      </c>
      <c r="AQ13" s="61" t="s">
        <v>813</v>
      </c>
      <c r="AR13" s="61" t="s">
        <v>814</v>
      </c>
      <c r="AS13" s="61" t="s">
        <v>205</v>
      </c>
      <c r="AT13" s="61" t="s">
        <v>206</v>
      </c>
      <c r="AU13" s="61" t="s">
        <v>257</v>
      </c>
      <c r="AV13" s="61" t="s">
        <v>207</v>
      </c>
      <c r="AW13" s="61" t="s">
        <v>208</v>
      </c>
      <c r="AX13" s="61" t="s">
        <v>817</v>
      </c>
      <c r="AY13" s="61" t="s">
        <v>209</v>
      </c>
      <c r="AZ13" s="61" t="s">
        <v>210</v>
      </c>
      <c r="BA13" s="61" t="s">
        <v>211</v>
      </c>
      <c r="BB13" s="61" t="s">
        <v>214</v>
      </c>
      <c r="BC13" s="61" t="s">
        <v>819</v>
      </c>
      <c r="BD13" s="61" t="s">
        <v>820</v>
      </c>
      <c r="BE13" s="61" t="s">
        <v>235</v>
      </c>
      <c r="BF13" s="61" t="s">
        <v>203</v>
      </c>
      <c r="BG13" s="61" t="s">
        <v>204</v>
      </c>
      <c r="BH13" s="61" t="s">
        <v>216</v>
      </c>
      <c r="BI13" s="61" t="s">
        <v>822</v>
      </c>
      <c r="BJ13" s="73" t="s">
        <v>217</v>
      </c>
      <c r="BK13" s="30" t="s">
        <v>824</v>
      </c>
      <c r="BL13" s="30" t="s">
        <v>825</v>
      </c>
      <c r="BM13" s="30" t="s">
        <v>561</v>
      </c>
      <c r="BN13" s="74" t="s">
        <v>827</v>
      </c>
      <c r="BO13" s="61" t="s">
        <v>828</v>
      </c>
      <c r="BP13" s="61" t="s">
        <v>223</v>
      </c>
      <c r="BQ13" s="61" t="s">
        <v>220</v>
      </c>
      <c r="BR13" s="61" t="s">
        <v>221</v>
      </c>
      <c r="BS13" s="61" t="s">
        <v>222</v>
      </c>
      <c r="BT13" s="61" t="s">
        <v>225</v>
      </c>
      <c r="BU13" s="61" t="s">
        <v>226</v>
      </c>
      <c r="BV13" s="61" t="s">
        <v>227</v>
      </c>
      <c r="BW13" s="61" t="s">
        <v>523</v>
      </c>
      <c r="BX13" s="61" t="s">
        <v>830</v>
      </c>
      <c r="BY13" s="61" t="s">
        <v>524</v>
      </c>
      <c r="BZ13" s="61" t="s">
        <v>228</v>
      </c>
      <c r="CA13" s="61" t="s">
        <v>229</v>
      </c>
      <c r="CB13" s="61" t="s">
        <v>230</v>
      </c>
      <c r="CC13" s="61" t="s">
        <v>833</v>
      </c>
      <c r="CD13" s="61" t="s">
        <v>834</v>
      </c>
      <c r="CE13" s="61" t="s">
        <v>835</v>
      </c>
      <c r="CF13" s="61" t="s">
        <v>837</v>
      </c>
      <c r="CG13" s="61" t="s">
        <v>838</v>
      </c>
      <c r="CH13" s="61" t="s">
        <v>839</v>
      </c>
      <c r="CI13" s="61" t="s">
        <v>191</v>
      </c>
      <c r="CJ13" s="61" t="s">
        <v>238</v>
      </c>
      <c r="CK13" s="61" t="s">
        <v>192</v>
      </c>
      <c r="CL13" s="61" t="s">
        <v>841</v>
      </c>
      <c r="CM13" s="61" t="s">
        <v>842</v>
      </c>
      <c r="CN13" s="61" t="s">
        <v>189</v>
      </c>
      <c r="CO13" s="61" t="s">
        <v>209</v>
      </c>
      <c r="CP13" s="61" t="s">
        <v>231</v>
      </c>
      <c r="CQ13" s="61" t="s">
        <v>211</v>
      </c>
      <c r="CR13" s="61" t="s">
        <v>232</v>
      </c>
      <c r="CS13" s="61" t="s">
        <v>233</v>
      </c>
      <c r="CT13" s="61" t="s">
        <v>234</v>
      </c>
      <c r="CU13" s="61" t="s">
        <v>235</v>
      </c>
      <c r="CV13" s="61" t="s">
        <v>466</v>
      </c>
      <c r="CW13" s="61" t="s">
        <v>204</v>
      </c>
      <c r="CX13" s="61" t="s">
        <v>236</v>
      </c>
      <c r="CY13" s="61" t="s">
        <v>848</v>
      </c>
      <c r="CZ13" s="61" t="s">
        <v>192</v>
      </c>
      <c r="DA13" s="61" t="s">
        <v>850</v>
      </c>
      <c r="DB13" s="61" t="s">
        <v>851</v>
      </c>
      <c r="DC13" s="61" t="s">
        <v>852</v>
      </c>
      <c r="DD13" s="61" t="s">
        <v>191</v>
      </c>
      <c r="DE13" s="61" t="s">
        <v>238</v>
      </c>
      <c r="DF13" s="61" t="s">
        <v>192</v>
      </c>
      <c r="DG13" s="61" t="s">
        <v>854</v>
      </c>
      <c r="DH13" s="61" t="s">
        <v>855</v>
      </c>
      <c r="DI13" s="61" t="s">
        <v>856</v>
      </c>
      <c r="DJ13" s="61" t="s">
        <v>857</v>
      </c>
      <c r="DK13" s="61" t="s">
        <v>858</v>
      </c>
      <c r="DL13" s="61" t="s">
        <v>859</v>
      </c>
      <c r="DM13" s="61" t="s">
        <v>244</v>
      </c>
      <c r="DN13" s="61" t="s">
        <v>860</v>
      </c>
      <c r="DO13" s="61" t="s">
        <v>861</v>
      </c>
    </row>
    <row r="14" spans="1:119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135" t="s">
        <v>171</v>
      </c>
      <c r="B39" s="13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25">
      <c r="A40" s="137" t="s">
        <v>782</v>
      </c>
      <c r="B40" s="138"/>
      <c r="C40" s="27">
        <f>C39/25%</f>
        <v>0</v>
      </c>
      <c r="D40" s="27">
        <f>D39/25%</f>
        <v>0</v>
      </c>
      <c r="E40" s="27">
        <f t="shared" ref="E40:BP40" si="2">E39/25%</f>
        <v>0</v>
      </c>
      <c r="F40" s="27">
        <f t="shared" si="2"/>
        <v>0</v>
      </c>
      <c r="G40" s="27">
        <f t="shared" si="2"/>
        <v>0</v>
      </c>
      <c r="H40" s="27">
        <f t="shared" si="2"/>
        <v>0</v>
      </c>
      <c r="I40" s="27">
        <f t="shared" si="2"/>
        <v>0</v>
      </c>
      <c r="J40" s="27">
        <f t="shared" si="2"/>
        <v>0</v>
      </c>
      <c r="K40" s="27">
        <f t="shared" si="2"/>
        <v>0</v>
      </c>
      <c r="L40" s="27">
        <f t="shared" si="2"/>
        <v>0</v>
      </c>
      <c r="M40" s="27">
        <f t="shared" si="2"/>
        <v>0</v>
      </c>
      <c r="N40" s="27">
        <f t="shared" si="2"/>
        <v>0</v>
      </c>
      <c r="O40" s="27">
        <f t="shared" si="2"/>
        <v>0</v>
      </c>
      <c r="P40" s="27">
        <f t="shared" si="2"/>
        <v>0</v>
      </c>
      <c r="Q40" s="27">
        <f t="shared" si="2"/>
        <v>0</v>
      </c>
      <c r="R40" s="27">
        <f t="shared" si="2"/>
        <v>0</v>
      </c>
      <c r="S40" s="27">
        <f t="shared" si="2"/>
        <v>0</v>
      </c>
      <c r="T40" s="27">
        <f t="shared" si="2"/>
        <v>0</v>
      </c>
      <c r="U40" s="27">
        <f t="shared" si="2"/>
        <v>0</v>
      </c>
      <c r="V40" s="27">
        <f t="shared" si="2"/>
        <v>0</v>
      </c>
      <c r="W40" s="27">
        <f t="shared" si="2"/>
        <v>0</v>
      </c>
      <c r="X40" s="27">
        <f t="shared" si="2"/>
        <v>0</v>
      </c>
      <c r="Y40" s="27">
        <f t="shared" si="2"/>
        <v>0</v>
      </c>
      <c r="Z40" s="27">
        <f t="shared" si="2"/>
        <v>0</v>
      </c>
      <c r="AA40" s="27">
        <f t="shared" si="2"/>
        <v>0</v>
      </c>
      <c r="AB40" s="27">
        <f t="shared" si="2"/>
        <v>0</v>
      </c>
      <c r="AC40" s="27">
        <f t="shared" si="2"/>
        <v>0</v>
      </c>
      <c r="AD40" s="27">
        <f t="shared" si="2"/>
        <v>0</v>
      </c>
      <c r="AE40" s="27">
        <f t="shared" si="2"/>
        <v>0</v>
      </c>
      <c r="AF40" s="27">
        <f t="shared" si="2"/>
        <v>0</v>
      </c>
      <c r="AG40" s="27">
        <f t="shared" si="2"/>
        <v>0</v>
      </c>
      <c r="AH40" s="27">
        <f t="shared" si="2"/>
        <v>0</v>
      </c>
      <c r="AI40" s="27">
        <f t="shared" si="2"/>
        <v>0</v>
      </c>
      <c r="AJ40" s="27">
        <f t="shared" si="2"/>
        <v>0</v>
      </c>
      <c r="AK40" s="27">
        <f t="shared" si="2"/>
        <v>0</v>
      </c>
      <c r="AL40" s="27">
        <f t="shared" si="2"/>
        <v>0</v>
      </c>
      <c r="AM40" s="27">
        <f t="shared" si="2"/>
        <v>0</v>
      </c>
      <c r="AN40" s="27">
        <f t="shared" si="2"/>
        <v>0</v>
      </c>
      <c r="AO40" s="27">
        <f t="shared" si="2"/>
        <v>0</v>
      </c>
      <c r="AP40" s="27">
        <f t="shared" si="2"/>
        <v>0</v>
      </c>
      <c r="AQ40" s="27">
        <f t="shared" si="2"/>
        <v>0</v>
      </c>
      <c r="AR40" s="27">
        <f t="shared" si="2"/>
        <v>0</v>
      </c>
      <c r="AS40" s="27">
        <f t="shared" si="2"/>
        <v>0</v>
      </c>
      <c r="AT40" s="27">
        <f t="shared" si="2"/>
        <v>0</v>
      </c>
      <c r="AU40" s="27">
        <f t="shared" si="2"/>
        <v>0</v>
      </c>
      <c r="AV40" s="27">
        <f t="shared" si="2"/>
        <v>0</v>
      </c>
      <c r="AW40" s="27">
        <f t="shared" si="2"/>
        <v>0</v>
      </c>
      <c r="AX40" s="27">
        <f t="shared" si="2"/>
        <v>0</v>
      </c>
      <c r="AY40" s="27">
        <f t="shared" si="2"/>
        <v>0</v>
      </c>
      <c r="AZ40" s="27">
        <f t="shared" si="2"/>
        <v>0</v>
      </c>
      <c r="BA40" s="27">
        <f t="shared" si="2"/>
        <v>0</v>
      </c>
      <c r="BB40" s="27">
        <f t="shared" si="2"/>
        <v>0</v>
      </c>
      <c r="BC40" s="27">
        <f t="shared" si="2"/>
        <v>0</v>
      </c>
      <c r="BD40" s="27">
        <f t="shared" si="2"/>
        <v>0</v>
      </c>
      <c r="BE40" s="27">
        <f t="shared" si="2"/>
        <v>0</v>
      </c>
      <c r="BF40" s="27">
        <f t="shared" si="2"/>
        <v>0</v>
      </c>
      <c r="BG40" s="27">
        <f t="shared" si="2"/>
        <v>0</v>
      </c>
      <c r="BH40" s="31">
        <f t="shared" si="2"/>
        <v>0</v>
      </c>
      <c r="BI40" s="31">
        <f t="shared" si="2"/>
        <v>0</v>
      </c>
      <c r="BJ40" s="31">
        <f t="shared" si="2"/>
        <v>0</v>
      </c>
      <c r="BK40" s="31">
        <f t="shared" si="2"/>
        <v>0</v>
      </c>
      <c r="BL40" s="31">
        <f t="shared" si="2"/>
        <v>0</v>
      </c>
      <c r="BM40" s="31">
        <f t="shared" si="2"/>
        <v>0</v>
      </c>
      <c r="BN40" s="31">
        <f t="shared" si="2"/>
        <v>0</v>
      </c>
      <c r="BO40" s="31">
        <f t="shared" si="2"/>
        <v>0</v>
      </c>
      <c r="BP40" s="31">
        <f t="shared" si="2"/>
        <v>0</v>
      </c>
      <c r="BQ40" s="31">
        <f t="shared" ref="BQ40:DO40" si="3">BQ39/25%</f>
        <v>0</v>
      </c>
      <c r="BR40" s="31">
        <f t="shared" si="3"/>
        <v>0</v>
      </c>
      <c r="BS40" s="31">
        <f t="shared" si="3"/>
        <v>0</v>
      </c>
      <c r="BT40" s="31">
        <f t="shared" si="3"/>
        <v>0</v>
      </c>
      <c r="BU40" s="31">
        <f t="shared" si="3"/>
        <v>0</v>
      </c>
      <c r="BV40" s="31">
        <f t="shared" si="3"/>
        <v>0</v>
      </c>
      <c r="BW40" s="27">
        <f t="shared" si="3"/>
        <v>0</v>
      </c>
      <c r="BX40" s="27">
        <f t="shared" si="3"/>
        <v>0</v>
      </c>
      <c r="BY40" s="27">
        <f t="shared" si="3"/>
        <v>0</v>
      </c>
      <c r="BZ40" s="27">
        <f t="shared" si="3"/>
        <v>0</v>
      </c>
      <c r="CA40" s="27">
        <f t="shared" si="3"/>
        <v>0</v>
      </c>
      <c r="CB40" s="27">
        <f t="shared" si="3"/>
        <v>0</v>
      </c>
      <c r="CC40" s="27">
        <f t="shared" si="3"/>
        <v>0</v>
      </c>
      <c r="CD40" s="27">
        <f t="shared" si="3"/>
        <v>0</v>
      </c>
      <c r="CE40" s="27">
        <f t="shared" si="3"/>
        <v>0</v>
      </c>
      <c r="CF40" s="27">
        <f t="shared" si="3"/>
        <v>0</v>
      </c>
      <c r="CG40" s="27">
        <f t="shared" si="3"/>
        <v>0</v>
      </c>
      <c r="CH40" s="27">
        <f t="shared" si="3"/>
        <v>0</v>
      </c>
      <c r="CI40" s="27">
        <f t="shared" si="3"/>
        <v>0</v>
      </c>
      <c r="CJ40" s="27">
        <f t="shared" si="3"/>
        <v>0</v>
      </c>
      <c r="CK40" s="27">
        <f t="shared" si="3"/>
        <v>0</v>
      </c>
      <c r="CL40" s="27">
        <f t="shared" si="3"/>
        <v>0</v>
      </c>
      <c r="CM40" s="27">
        <f t="shared" si="3"/>
        <v>0</v>
      </c>
      <c r="CN40" s="27">
        <f t="shared" si="3"/>
        <v>0</v>
      </c>
      <c r="CO40" s="27">
        <f t="shared" si="3"/>
        <v>0</v>
      </c>
      <c r="CP40" s="27">
        <f t="shared" si="3"/>
        <v>0</v>
      </c>
      <c r="CQ40" s="27">
        <f t="shared" si="3"/>
        <v>0</v>
      </c>
      <c r="CR40" s="27">
        <f t="shared" si="3"/>
        <v>0</v>
      </c>
      <c r="CS40" s="27">
        <f t="shared" si="3"/>
        <v>0</v>
      </c>
      <c r="CT40" s="27">
        <f t="shared" si="3"/>
        <v>0</v>
      </c>
      <c r="CU40" s="27">
        <f t="shared" si="3"/>
        <v>0</v>
      </c>
      <c r="CV40" s="27">
        <f t="shared" si="3"/>
        <v>0</v>
      </c>
      <c r="CW40" s="27">
        <f t="shared" si="3"/>
        <v>0</v>
      </c>
      <c r="CX40" s="27">
        <f t="shared" si="3"/>
        <v>0</v>
      </c>
      <c r="CY40" s="27">
        <f t="shared" si="3"/>
        <v>0</v>
      </c>
      <c r="CZ40" s="27">
        <f t="shared" si="3"/>
        <v>0</v>
      </c>
      <c r="DA40" s="31">
        <f t="shared" si="3"/>
        <v>0</v>
      </c>
      <c r="DB40" s="31">
        <f t="shared" si="3"/>
        <v>0</v>
      </c>
      <c r="DC40" s="31">
        <f t="shared" si="3"/>
        <v>0</v>
      </c>
      <c r="DD40" s="31">
        <f t="shared" si="3"/>
        <v>0</v>
      </c>
      <c r="DE40" s="31">
        <f t="shared" si="3"/>
        <v>0</v>
      </c>
      <c r="DF40" s="31">
        <f t="shared" si="3"/>
        <v>0</v>
      </c>
      <c r="DG40" s="31">
        <f t="shared" si="3"/>
        <v>0</v>
      </c>
      <c r="DH40" s="31">
        <f t="shared" si="3"/>
        <v>0</v>
      </c>
      <c r="DI40" s="31">
        <f t="shared" si="3"/>
        <v>0</v>
      </c>
      <c r="DJ40" s="31">
        <f t="shared" si="3"/>
        <v>0</v>
      </c>
      <c r="DK40" s="31">
        <f t="shared" si="3"/>
        <v>0</v>
      </c>
      <c r="DL40" s="31">
        <f t="shared" si="3"/>
        <v>0</v>
      </c>
      <c r="DM40" s="31">
        <f t="shared" si="3"/>
        <v>0</v>
      </c>
      <c r="DN40" s="31">
        <f t="shared" si="3"/>
        <v>0</v>
      </c>
      <c r="DO40" s="31">
        <f t="shared" si="3"/>
        <v>0</v>
      </c>
    </row>
    <row r="41" spans="1:119" x14ac:dyDescent="0.25">
      <c r="B41" s="11"/>
      <c r="C41" s="12"/>
    </row>
    <row r="42" spans="1:119" x14ac:dyDescent="0.25">
      <c r="B42" s="104" t="s">
        <v>1384</v>
      </c>
      <c r="C42" s="105"/>
      <c r="D42" s="105"/>
      <c r="E42" s="106"/>
      <c r="F42" s="46"/>
      <c r="G42" s="46"/>
    </row>
    <row r="43" spans="1:119" x14ac:dyDescent="0.25">
      <c r="B43" s="17" t="s">
        <v>751</v>
      </c>
      <c r="C43" s="17" t="s">
        <v>759</v>
      </c>
      <c r="D43" s="37">
        <f>E43/100*25</f>
        <v>0</v>
      </c>
      <c r="E43" s="38">
        <f>(C40+F40+I40+L40+O40+R40+U40)/7</f>
        <v>0</v>
      </c>
    </row>
    <row r="44" spans="1:119" x14ac:dyDescent="0.25">
      <c r="B44" s="4" t="s">
        <v>753</v>
      </c>
      <c r="C44" s="4" t="s">
        <v>759</v>
      </c>
      <c r="D44" s="3">
        <f>E44/100*25</f>
        <v>0</v>
      </c>
      <c r="E44" s="32">
        <f>(D40+G40+J40+M40+P40+S40+V40)/7</f>
        <v>0</v>
      </c>
    </row>
    <row r="45" spans="1:119" x14ac:dyDescent="0.25">
      <c r="B45" s="4" t="s">
        <v>754</v>
      </c>
      <c r="C45" s="4" t="s">
        <v>759</v>
      </c>
      <c r="D45" s="3">
        <f>E45/100*25</f>
        <v>0</v>
      </c>
      <c r="E45" s="32">
        <f>(E40+H40+K40+N40+Q40+T40+W40)/7</f>
        <v>0</v>
      </c>
    </row>
    <row r="46" spans="1:119" x14ac:dyDescent="0.25">
      <c r="B46" s="4"/>
      <c r="C46" s="4"/>
      <c r="D46" s="33">
        <f>SUM(D43:D45)</f>
        <v>0</v>
      </c>
      <c r="E46" s="34">
        <f>SUM(E43:E45)</f>
        <v>0</v>
      </c>
    </row>
    <row r="47" spans="1:119" ht="30.75" customHeight="1" x14ac:dyDescent="0.25">
      <c r="B47" s="4"/>
      <c r="C47" s="4"/>
      <c r="D47" s="107" t="s">
        <v>321</v>
      </c>
      <c r="E47" s="107"/>
      <c r="F47" s="108" t="s">
        <v>1383</v>
      </c>
      <c r="G47" s="108"/>
    </row>
    <row r="48" spans="1:119" x14ac:dyDescent="0.25">
      <c r="B48" s="4" t="s">
        <v>751</v>
      </c>
      <c r="C48" s="4" t="s">
        <v>760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 x14ac:dyDescent="0.25">
      <c r="B49" s="4" t="s">
        <v>753</v>
      </c>
      <c r="C49" s="4" t="s">
        <v>760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 x14ac:dyDescent="0.25">
      <c r="B50" s="4" t="s">
        <v>754</v>
      </c>
      <c r="C50" s="4" t="s">
        <v>760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 x14ac:dyDescent="0.25">
      <c r="B51" s="4"/>
      <c r="C51" s="4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 x14ac:dyDescent="0.25">
      <c r="B52" s="4" t="s">
        <v>751</v>
      </c>
      <c r="C52" s="4" t="s">
        <v>761</v>
      </c>
      <c r="D52" s="3">
        <f>E52/100*25</f>
        <v>0</v>
      </c>
      <c r="E52" s="32">
        <f>(BH40+BK40+BN40+BQ40+BT40)/5</f>
        <v>0</v>
      </c>
    </row>
    <row r="53" spans="2:7" x14ac:dyDescent="0.25">
      <c r="B53" s="4" t="s">
        <v>753</v>
      </c>
      <c r="C53" s="4" t="s">
        <v>761</v>
      </c>
      <c r="D53" s="3">
        <f>E53/100*25</f>
        <v>0</v>
      </c>
      <c r="E53" s="32">
        <f>(BI40+BL40+BO40+BR40+BU40)/5</f>
        <v>0</v>
      </c>
    </row>
    <row r="54" spans="2:7" x14ac:dyDescent="0.25">
      <c r="B54" s="4" t="s">
        <v>754</v>
      </c>
      <c r="C54" s="4" t="s">
        <v>761</v>
      </c>
      <c r="D54" s="3">
        <f>E54/100*25</f>
        <v>0</v>
      </c>
      <c r="E54" s="32">
        <f>(BJ40+BM40+BP40+BS40+BV40)/5</f>
        <v>0</v>
      </c>
    </row>
    <row r="55" spans="2:7" x14ac:dyDescent="0.25">
      <c r="B55" s="4"/>
      <c r="C55" s="4"/>
      <c r="D55" s="33">
        <f>SUM(D52:D54)</f>
        <v>0</v>
      </c>
      <c r="E55" s="34">
        <f>SUM(E52:E54)</f>
        <v>0</v>
      </c>
    </row>
    <row r="56" spans="2:7" x14ac:dyDescent="0.25">
      <c r="B56" s="4"/>
      <c r="C56" s="4"/>
      <c r="D56" s="109" t="s">
        <v>324</v>
      </c>
      <c r="E56" s="110"/>
      <c r="F56" s="92" t="s">
        <v>43</v>
      </c>
      <c r="G56" s="94"/>
    </row>
    <row r="57" spans="2:7" x14ac:dyDescent="0.25">
      <c r="B57" s="4" t="s">
        <v>751</v>
      </c>
      <c r="C57" s="4" t="s">
        <v>762</v>
      </c>
      <c r="D57" s="3">
        <f>E57/100*25</f>
        <v>0</v>
      </c>
      <c r="E57" s="32">
        <f>(BW40+BZ40+CC40+CF40)/4</f>
        <v>0</v>
      </c>
      <c r="F57" s="3">
        <f>G57/100*25</f>
        <v>0</v>
      </c>
      <c r="G57" s="32">
        <f>(CI40+CL40+CO40+CR40+CU40+CX40)/6</f>
        <v>0</v>
      </c>
    </row>
    <row r="58" spans="2:7" x14ac:dyDescent="0.25">
      <c r="B58" s="4" t="s">
        <v>753</v>
      </c>
      <c r="C58" s="4" t="s">
        <v>762</v>
      </c>
      <c r="D58" s="3">
        <f>E58/100*25</f>
        <v>0</v>
      </c>
      <c r="E58" s="32">
        <f>(BX40+CA40+CD40+CG40)/4</f>
        <v>0</v>
      </c>
      <c r="F58" s="3">
        <f t="shared" ref="F58:F59" si="4">G58/100*25</f>
        <v>0</v>
      </c>
      <c r="G58" s="32">
        <f>(CJ40+CM40+CP40+CS40+CV40+CY40)/6</f>
        <v>0</v>
      </c>
    </row>
    <row r="59" spans="2:7" x14ac:dyDescent="0.25">
      <c r="B59" s="4" t="s">
        <v>754</v>
      </c>
      <c r="C59" s="4" t="s">
        <v>762</v>
      </c>
      <c r="D59" s="3">
        <f>E59/100*25</f>
        <v>0</v>
      </c>
      <c r="E59" s="32">
        <f>(BY40+CB40+CE40+CH40)/4</f>
        <v>0</v>
      </c>
      <c r="F59" s="3">
        <f t="shared" si="4"/>
        <v>0</v>
      </c>
      <c r="G59" s="32">
        <f>(CK40+CN40+CQ40+CT40+CW40+CZ40)/6</f>
        <v>0</v>
      </c>
    </row>
    <row r="60" spans="2:7" x14ac:dyDescent="0.25">
      <c r="B60" s="4"/>
      <c r="C60" s="4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 x14ac:dyDescent="0.25">
      <c r="B61" s="4" t="s">
        <v>751</v>
      </c>
      <c r="C61" s="4" t="s">
        <v>763</v>
      </c>
      <c r="D61" s="3">
        <f>E61/100*25</f>
        <v>0</v>
      </c>
      <c r="E61" s="32">
        <f>(DA40+DD40+DG40+DJ40+DM40)/5</f>
        <v>0</v>
      </c>
    </row>
    <row r="62" spans="2:7" x14ac:dyDescent="0.25">
      <c r="B62" s="4" t="s">
        <v>753</v>
      </c>
      <c r="C62" s="4" t="s">
        <v>763</v>
      </c>
      <c r="D62" s="3">
        <f>E62/100*25</f>
        <v>0</v>
      </c>
      <c r="E62" s="32">
        <f>(DB40+DE40+DH40+DK40+DN40)/5</f>
        <v>0</v>
      </c>
    </row>
    <row r="63" spans="2:7" x14ac:dyDescent="0.25">
      <c r="B63" s="4" t="s">
        <v>754</v>
      </c>
      <c r="C63" s="4" t="s">
        <v>763</v>
      </c>
      <c r="D63" s="3">
        <f>E63/100*25</f>
        <v>0</v>
      </c>
      <c r="E63" s="32">
        <f>(DC40+DF40+DI40+DL40+DO40)/5</f>
        <v>0</v>
      </c>
    </row>
    <row r="64" spans="2:7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1"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A4:A13"/>
    <mergeCell ref="B4:B13"/>
    <mergeCell ref="C11:E11"/>
    <mergeCell ref="F11:H11"/>
    <mergeCell ref="I11:K11"/>
    <mergeCell ref="X11:Z11"/>
    <mergeCell ref="AD12:AF12"/>
    <mergeCell ref="L11:N11"/>
    <mergeCell ref="O11:Q11"/>
    <mergeCell ref="R11:T11"/>
    <mergeCell ref="U11:W11"/>
    <mergeCell ref="A2:R2"/>
    <mergeCell ref="DA12:DC12"/>
    <mergeCell ref="DG12:DI12"/>
    <mergeCell ref="DD12:DF12"/>
    <mergeCell ref="AP12:AR12"/>
    <mergeCell ref="AP11:AR11"/>
    <mergeCell ref="AA11:AC11"/>
    <mergeCell ref="AV11:AX11"/>
    <mergeCell ref="AY11:BA11"/>
    <mergeCell ref="BB11:BD11"/>
    <mergeCell ref="BE11:BG11"/>
    <mergeCell ref="BQ12:BS12"/>
    <mergeCell ref="BH12:BJ12"/>
    <mergeCell ref="BK12:BM12"/>
    <mergeCell ref="BN12:BP12"/>
    <mergeCell ref="BE12:BG12"/>
    <mergeCell ref="AA12:AC12"/>
    <mergeCell ref="AS12:AU12"/>
    <mergeCell ref="AV12:AX12"/>
    <mergeCell ref="AY12:BA12"/>
    <mergeCell ref="BB12:BD12"/>
    <mergeCell ref="AS11:AU11"/>
    <mergeCell ref="DM12:DO12"/>
    <mergeCell ref="DJ12:DL12"/>
    <mergeCell ref="DM11:DO11"/>
    <mergeCell ref="DA11:DC11"/>
    <mergeCell ref="DD11:DF11"/>
    <mergeCell ref="DG11:DI11"/>
    <mergeCell ref="DJ11:DL11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CU11:CW11"/>
    <mergeCell ref="BZ12:CB12"/>
    <mergeCell ref="B42:E42"/>
    <mergeCell ref="D47:E47"/>
    <mergeCell ref="F47:G47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AD11:AF11"/>
    <mergeCell ref="AM12:AO12"/>
    <mergeCell ref="AG11:AI11"/>
    <mergeCell ref="AJ11:AL11"/>
    <mergeCell ref="AM11:AO11"/>
    <mergeCell ref="CC12:CE12"/>
    <mergeCell ref="DM2:DN2"/>
    <mergeCell ref="DA4:DO4"/>
    <mergeCell ref="DA5:DO5"/>
    <mergeCell ref="BH4:BV4"/>
    <mergeCell ref="BH5:BV5"/>
    <mergeCell ref="CX11:CZ11"/>
    <mergeCell ref="BK11:BM11"/>
    <mergeCell ref="BW11:BY11"/>
    <mergeCell ref="BQ11:BS11"/>
    <mergeCell ref="BT11:BV11"/>
    <mergeCell ref="CL11:CN11"/>
    <mergeCell ref="CO11:CQ11"/>
    <mergeCell ref="BN11:BP11"/>
    <mergeCell ref="BH11:BJ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3"/>
  <sheetViews>
    <sheetView topLeftCell="A11" zoomScale="75" zoomScaleNormal="75" workbookViewId="0">
      <pane xSplit="2" ySplit="3" topLeftCell="C14" activePane="bottomRight" state="frozen"/>
      <selection activeCell="A11" sqref="A11"/>
      <selection pane="topRight" activeCell="C11" sqref="C11"/>
      <selection pane="bottomLeft" activeCell="A14" sqref="A14"/>
      <selection pane="bottomRight" activeCell="DL15" sqref="DL15"/>
    </sheetView>
  </sheetViews>
  <sheetFormatPr defaultRowHeight="15" x14ac:dyDescent="0.25"/>
  <cols>
    <col min="2" max="2" width="27" customWidth="1"/>
  </cols>
  <sheetData>
    <row r="1" spans="1:122" ht="15.75" x14ac:dyDescent="0.25">
      <c r="A1" s="6" t="s">
        <v>44</v>
      </c>
      <c r="B1" s="14" t="s">
        <v>327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1412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1" t="s">
        <v>1389</v>
      </c>
      <c r="DQ2" s="91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39" t="s">
        <v>0</v>
      </c>
      <c r="B4" s="139" t="s">
        <v>170</v>
      </c>
      <c r="C4" s="118" t="s">
        <v>319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3" t="s">
        <v>320</v>
      </c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98" t="s">
        <v>862</v>
      </c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147" t="s">
        <v>328</v>
      </c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9"/>
      <c r="DG4" s="142" t="s">
        <v>332</v>
      </c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</row>
    <row r="5" spans="1:122" ht="15.75" customHeight="1" x14ac:dyDescent="0.25">
      <c r="A5" s="139"/>
      <c r="B5" s="139"/>
      <c r="C5" s="155" t="s">
        <v>1397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43" t="s">
        <v>321</v>
      </c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98" t="s">
        <v>322</v>
      </c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144" t="s">
        <v>32</v>
      </c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6"/>
      <c r="AY5" s="144" t="s">
        <v>329</v>
      </c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6"/>
      <c r="BK5" s="150" t="s">
        <v>324</v>
      </c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 t="s">
        <v>330</v>
      </c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13" t="s">
        <v>331</v>
      </c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5"/>
      <c r="CU5" s="151" t="s">
        <v>43</v>
      </c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3"/>
      <c r="DG5" s="98" t="s">
        <v>326</v>
      </c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</row>
    <row r="6" spans="1:122" ht="0.75" customHeight="1" x14ac:dyDescent="0.25">
      <c r="A6" s="139"/>
      <c r="B6" s="139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39"/>
      <c r="B7" s="139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39"/>
      <c r="B8" s="139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39"/>
      <c r="B9" s="139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39"/>
      <c r="B10" s="139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39"/>
      <c r="B11" s="139"/>
      <c r="C11" s="123" t="s">
        <v>45</v>
      </c>
      <c r="D11" s="131" t="s">
        <v>2</v>
      </c>
      <c r="E11" s="131" t="s">
        <v>3</v>
      </c>
      <c r="F11" s="131" t="s">
        <v>46</v>
      </c>
      <c r="G11" s="131" t="s">
        <v>8</v>
      </c>
      <c r="H11" s="131" t="s">
        <v>1</v>
      </c>
      <c r="I11" s="121" t="s">
        <v>47</v>
      </c>
      <c r="J11" s="122"/>
      <c r="K11" s="122"/>
      <c r="L11" s="121" t="s">
        <v>48</v>
      </c>
      <c r="M11" s="122"/>
      <c r="N11" s="122"/>
      <c r="O11" s="154" t="s">
        <v>54</v>
      </c>
      <c r="P11" s="154"/>
      <c r="Q11" s="154"/>
      <c r="R11" s="154" t="s">
        <v>2</v>
      </c>
      <c r="S11" s="154"/>
      <c r="T11" s="154"/>
      <c r="U11" s="154" t="s">
        <v>55</v>
      </c>
      <c r="V11" s="154"/>
      <c r="W11" s="154"/>
      <c r="X11" s="154" t="s">
        <v>9</v>
      </c>
      <c r="Y11" s="154"/>
      <c r="Z11" s="154"/>
      <c r="AA11" s="154" t="s">
        <v>4</v>
      </c>
      <c r="AB11" s="154"/>
      <c r="AC11" s="154"/>
      <c r="AD11" s="99" t="s">
        <v>5</v>
      </c>
      <c r="AE11" s="99"/>
      <c r="AF11" s="99"/>
      <c r="AG11" s="154" t="s">
        <v>12</v>
      </c>
      <c r="AH11" s="154"/>
      <c r="AI11" s="154"/>
      <c r="AJ11" s="154" t="s">
        <v>6</v>
      </c>
      <c r="AK11" s="154"/>
      <c r="AL11" s="154"/>
      <c r="AM11" s="99" t="s">
        <v>333</v>
      </c>
      <c r="AN11" s="99"/>
      <c r="AO11" s="99"/>
      <c r="AP11" s="99" t="s">
        <v>334</v>
      </c>
      <c r="AQ11" s="99"/>
      <c r="AR11" s="99"/>
      <c r="AS11" s="99" t="s">
        <v>335</v>
      </c>
      <c r="AT11" s="99"/>
      <c r="AU11" s="99"/>
      <c r="AV11" s="99" t="s">
        <v>336</v>
      </c>
      <c r="AW11" s="99"/>
      <c r="AX11" s="99"/>
      <c r="AY11" s="99" t="s">
        <v>49</v>
      </c>
      <c r="AZ11" s="99"/>
      <c r="BA11" s="99"/>
      <c r="BB11" s="99" t="s">
        <v>50</v>
      </c>
      <c r="BC11" s="99"/>
      <c r="BD11" s="99"/>
      <c r="BE11" s="99" t="s">
        <v>51</v>
      </c>
      <c r="BF11" s="99"/>
      <c r="BG11" s="99"/>
      <c r="BH11" s="99" t="s">
        <v>52</v>
      </c>
      <c r="BI11" s="99"/>
      <c r="BJ11" s="99"/>
      <c r="BK11" s="99" t="s">
        <v>53</v>
      </c>
      <c r="BL11" s="99"/>
      <c r="BM11" s="99"/>
      <c r="BN11" s="99" t="s">
        <v>56</v>
      </c>
      <c r="BO11" s="99"/>
      <c r="BP11" s="99"/>
      <c r="BQ11" s="99" t="s">
        <v>57</v>
      </c>
      <c r="BR11" s="99"/>
      <c r="BS11" s="99"/>
      <c r="BT11" s="99" t="s">
        <v>58</v>
      </c>
      <c r="BU11" s="99"/>
      <c r="BV11" s="99"/>
      <c r="BW11" s="99" t="s">
        <v>59</v>
      </c>
      <c r="BX11" s="99"/>
      <c r="BY11" s="99"/>
      <c r="BZ11" s="99" t="s">
        <v>337</v>
      </c>
      <c r="CA11" s="99"/>
      <c r="CB11" s="99"/>
      <c r="CC11" s="99" t="s">
        <v>338</v>
      </c>
      <c r="CD11" s="99"/>
      <c r="CE11" s="99"/>
      <c r="CF11" s="99" t="s">
        <v>339</v>
      </c>
      <c r="CG11" s="99"/>
      <c r="CH11" s="99"/>
      <c r="CI11" s="99" t="s">
        <v>340</v>
      </c>
      <c r="CJ11" s="99"/>
      <c r="CK11" s="99"/>
      <c r="CL11" s="99" t="s">
        <v>341</v>
      </c>
      <c r="CM11" s="99"/>
      <c r="CN11" s="99"/>
      <c r="CO11" s="99" t="s">
        <v>342</v>
      </c>
      <c r="CP11" s="99"/>
      <c r="CQ11" s="99"/>
      <c r="CR11" s="99" t="s">
        <v>343</v>
      </c>
      <c r="CS11" s="99"/>
      <c r="CT11" s="99"/>
      <c r="CU11" s="99" t="s">
        <v>344</v>
      </c>
      <c r="CV11" s="99"/>
      <c r="CW11" s="99"/>
      <c r="CX11" s="99" t="s">
        <v>345</v>
      </c>
      <c r="CY11" s="99"/>
      <c r="CZ11" s="99"/>
      <c r="DA11" s="99" t="s">
        <v>346</v>
      </c>
      <c r="DB11" s="99"/>
      <c r="DC11" s="99"/>
      <c r="DD11" s="99" t="s">
        <v>347</v>
      </c>
      <c r="DE11" s="99"/>
      <c r="DF11" s="99"/>
      <c r="DG11" s="99" t="s">
        <v>348</v>
      </c>
      <c r="DH11" s="99"/>
      <c r="DI11" s="99"/>
      <c r="DJ11" s="99" t="s">
        <v>349</v>
      </c>
      <c r="DK11" s="99"/>
      <c r="DL11" s="99"/>
      <c r="DM11" s="99" t="s">
        <v>350</v>
      </c>
      <c r="DN11" s="99"/>
      <c r="DO11" s="99"/>
      <c r="DP11" s="99" t="s">
        <v>351</v>
      </c>
      <c r="DQ11" s="99"/>
      <c r="DR11" s="99"/>
    </row>
    <row r="12" spans="1:122" ht="51" customHeight="1" x14ac:dyDescent="0.25">
      <c r="A12" s="139"/>
      <c r="B12" s="140"/>
      <c r="C12" s="124" t="s">
        <v>863</v>
      </c>
      <c r="D12" s="124"/>
      <c r="E12" s="124"/>
      <c r="F12" s="124" t="s">
        <v>867</v>
      </c>
      <c r="G12" s="124"/>
      <c r="H12" s="124"/>
      <c r="I12" s="124" t="s">
        <v>249</v>
      </c>
      <c r="J12" s="124"/>
      <c r="K12" s="124"/>
      <c r="L12" s="124" t="s">
        <v>251</v>
      </c>
      <c r="M12" s="124"/>
      <c r="N12" s="124"/>
      <c r="O12" s="124" t="s">
        <v>871</v>
      </c>
      <c r="P12" s="124"/>
      <c r="Q12" s="124"/>
      <c r="R12" s="124" t="s">
        <v>872</v>
      </c>
      <c r="S12" s="124"/>
      <c r="T12" s="124"/>
      <c r="U12" s="124" t="s">
        <v>874</v>
      </c>
      <c r="V12" s="124"/>
      <c r="W12" s="124"/>
      <c r="X12" s="124" t="s">
        <v>877</v>
      </c>
      <c r="Y12" s="124"/>
      <c r="Z12" s="124"/>
      <c r="AA12" s="124" t="s">
        <v>880</v>
      </c>
      <c r="AB12" s="124"/>
      <c r="AC12" s="124"/>
      <c r="AD12" s="124" t="s">
        <v>264</v>
      </c>
      <c r="AE12" s="124"/>
      <c r="AF12" s="124"/>
      <c r="AG12" s="124" t="s">
        <v>883</v>
      </c>
      <c r="AH12" s="124"/>
      <c r="AI12" s="124"/>
      <c r="AJ12" s="124" t="s">
        <v>885</v>
      </c>
      <c r="AK12" s="124"/>
      <c r="AL12" s="124"/>
      <c r="AM12" s="124" t="s">
        <v>886</v>
      </c>
      <c r="AN12" s="124"/>
      <c r="AO12" s="124"/>
      <c r="AP12" s="133" t="s">
        <v>432</v>
      </c>
      <c r="AQ12" s="133"/>
      <c r="AR12" s="133"/>
      <c r="AS12" s="133" t="s">
        <v>890</v>
      </c>
      <c r="AT12" s="133"/>
      <c r="AU12" s="133"/>
      <c r="AV12" s="133" t="s">
        <v>894</v>
      </c>
      <c r="AW12" s="133"/>
      <c r="AX12" s="133"/>
      <c r="AY12" s="133" t="s">
        <v>896</v>
      </c>
      <c r="AZ12" s="133"/>
      <c r="BA12" s="133"/>
      <c r="BB12" s="133" t="s">
        <v>899</v>
      </c>
      <c r="BC12" s="133"/>
      <c r="BD12" s="133"/>
      <c r="BE12" s="133" t="s">
        <v>900</v>
      </c>
      <c r="BF12" s="133"/>
      <c r="BG12" s="133"/>
      <c r="BH12" s="133" t="s">
        <v>901</v>
      </c>
      <c r="BI12" s="133"/>
      <c r="BJ12" s="133"/>
      <c r="BK12" s="133" t="s">
        <v>902</v>
      </c>
      <c r="BL12" s="133"/>
      <c r="BM12" s="133"/>
      <c r="BN12" s="133" t="s">
        <v>904</v>
      </c>
      <c r="BO12" s="133"/>
      <c r="BP12" s="133"/>
      <c r="BQ12" s="133" t="s">
        <v>905</v>
      </c>
      <c r="BR12" s="133"/>
      <c r="BS12" s="133"/>
      <c r="BT12" s="133" t="s">
        <v>906</v>
      </c>
      <c r="BU12" s="133"/>
      <c r="BV12" s="133"/>
      <c r="BW12" s="133" t="s">
        <v>909</v>
      </c>
      <c r="BX12" s="133"/>
      <c r="BY12" s="133"/>
      <c r="BZ12" s="133" t="s">
        <v>910</v>
      </c>
      <c r="CA12" s="133"/>
      <c r="CB12" s="133"/>
      <c r="CC12" s="133" t="s">
        <v>914</v>
      </c>
      <c r="CD12" s="133"/>
      <c r="CE12" s="133"/>
      <c r="CF12" s="133" t="s">
        <v>917</v>
      </c>
      <c r="CG12" s="133"/>
      <c r="CH12" s="133"/>
      <c r="CI12" s="133" t="s">
        <v>918</v>
      </c>
      <c r="CJ12" s="133"/>
      <c r="CK12" s="133"/>
      <c r="CL12" s="133" t="s">
        <v>920</v>
      </c>
      <c r="CM12" s="133"/>
      <c r="CN12" s="133"/>
      <c r="CO12" s="133" t="s">
        <v>921</v>
      </c>
      <c r="CP12" s="133"/>
      <c r="CQ12" s="133"/>
      <c r="CR12" s="133" t="s">
        <v>923</v>
      </c>
      <c r="CS12" s="133"/>
      <c r="CT12" s="133"/>
      <c r="CU12" s="133" t="s">
        <v>924</v>
      </c>
      <c r="CV12" s="133"/>
      <c r="CW12" s="133"/>
      <c r="CX12" s="133" t="s">
        <v>925</v>
      </c>
      <c r="CY12" s="133"/>
      <c r="CZ12" s="133"/>
      <c r="DA12" s="133" t="s">
        <v>926</v>
      </c>
      <c r="DB12" s="133"/>
      <c r="DC12" s="133"/>
      <c r="DD12" s="133" t="s">
        <v>927</v>
      </c>
      <c r="DE12" s="133"/>
      <c r="DF12" s="133"/>
      <c r="DG12" s="134" t="s">
        <v>929</v>
      </c>
      <c r="DH12" s="134"/>
      <c r="DI12" s="134"/>
      <c r="DJ12" s="134" t="s">
        <v>933</v>
      </c>
      <c r="DK12" s="134"/>
      <c r="DL12" s="134"/>
      <c r="DM12" s="124" t="s">
        <v>936</v>
      </c>
      <c r="DN12" s="124"/>
      <c r="DO12" s="124"/>
      <c r="DP12" s="124" t="s">
        <v>938</v>
      </c>
      <c r="DQ12" s="124"/>
      <c r="DR12" s="124"/>
    </row>
    <row r="13" spans="1:122" ht="102.75" customHeight="1" x14ac:dyDescent="0.25">
      <c r="A13" s="139"/>
      <c r="B13" s="140"/>
      <c r="C13" s="61" t="s">
        <v>864</v>
      </c>
      <c r="D13" s="61" t="s">
        <v>865</v>
      </c>
      <c r="E13" s="61" t="s">
        <v>866</v>
      </c>
      <c r="F13" s="61" t="s">
        <v>245</v>
      </c>
      <c r="G13" s="61" t="s">
        <v>246</v>
      </c>
      <c r="H13" s="61" t="s">
        <v>247</v>
      </c>
      <c r="I13" s="61" t="s">
        <v>868</v>
      </c>
      <c r="J13" s="61" t="s">
        <v>869</v>
      </c>
      <c r="K13" s="61" t="s">
        <v>870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466</v>
      </c>
      <c r="T13" s="61" t="s">
        <v>873</v>
      </c>
      <c r="U13" s="61" t="s">
        <v>875</v>
      </c>
      <c r="V13" s="61" t="s">
        <v>876</v>
      </c>
      <c r="W13" s="61" t="s">
        <v>204</v>
      </c>
      <c r="X13" s="61" t="s">
        <v>555</v>
      </c>
      <c r="Y13" s="61" t="s">
        <v>878</v>
      </c>
      <c r="Z13" s="61" t="s">
        <v>879</v>
      </c>
      <c r="AA13" s="61" t="s">
        <v>263</v>
      </c>
      <c r="AB13" s="61" t="s">
        <v>881</v>
      </c>
      <c r="AC13" s="61" t="s">
        <v>882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884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887</v>
      </c>
      <c r="AN13" s="61" t="s">
        <v>888</v>
      </c>
      <c r="AO13" s="61" t="s">
        <v>889</v>
      </c>
      <c r="AP13" s="61" t="s">
        <v>433</v>
      </c>
      <c r="AQ13" s="61" t="s">
        <v>434</v>
      </c>
      <c r="AR13" s="61" t="s">
        <v>435</v>
      </c>
      <c r="AS13" s="61" t="s">
        <v>891</v>
      </c>
      <c r="AT13" s="61" t="s">
        <v>892</v>
      </c>
      <c r="AU13" s="61" t="s">
        <v>893</v>
      </c>
      <c r="AV13" s="61" t="s">
        <v>437</v>
      </c>
      <c r="AW13" s="61" t="s">
        <v>895</v>
      </c>
      <c r="AX13" s="61" t="s">
        <v>438</v>
      </c>
      <c r="AY13" s="30" t="s">
        <v>269</v>
      </c>
      <c r="AZ13" s="30" t="s">
        <v>897</v>
      </c>
      <c r="BA13" s="30" t="s">
        <v>898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545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442</v>
      </c>
      <c r="BL13" s="30" t="s">
        <v>903</v>
      </c>
      <c r="BM13" s="30" t="s">
        <v>443</v>
      </c>
      <c r="BN13" s="30" t="s">
        <v>439</v>
      </c>
      <c r="BO13" s="30" t="s">
        <v>440</v>
      </c>
      <c r="BP13" s="30" t="s">
        <v>441</v>
      </c>
      <c r="BQ13" s="30" t="s">
        <v>444</v>
      </c>
      <c r="BR13" s="30" t="s">
        <v>612</v>
      </c>
      <c r="BS13" s="30" t="s">
        <v>445</v>
      </c>
      <c r="BT13" s="30" t="s">
        <v>446</v>
      </c>
      <c r="BU13" s="30" t="s">
        <v>907</v>
      </c>
      <c r="BV13" s="30" t="s">
        <v>908</v>
      </c>
      <c r="BW13" s="30" t="s">
        <v>239</v>
      </c>
      <c r="BX13" s="30" t="s">
        <v>240</v>
      </c>
      <c r="BY13" s="30" t="s">
        <v>259</v>
      </c>
      <c r="BZ13" s="30" t="s">
        <v>911</v>
      </c>
      <c r="CA13" s="30" t="s">
        <v>912</v>
      </c>
      <c r="CB13" s="30" t="s">
        <v>913</v>
      </c>
      <c r="CC13" s="30" t="s">
        <v>915</v>
      </c>
      <c r="CD13" s="30" t="s">
        <v>448</v>
      </c>
      <c r="CE13" s="30" t="s">
        <v>916</v>
      </c>
      <c r="CF13" s="30" t="s">
        <v>449</v>
      </c>
      <c r="CG13" s="30" t="s">
        <v>450</v>
      </c>
      <c r="CH13" s="30" t="s">
        <v>451</v>
      </c>
      <c r="CI13" s="30" t="s">
        <v>452</v>
      </c>
      <c r="CJ13" s="30" t="s">
        <v>919</v>
      </c>
      <c r="CK13" s="30" t="s">
        <v>453</v>
      </c>
      <c r="CL13" s="30" t="s">
        <v>454</v>
      </c>
      <c r="CM13" s="30" t="s">
        <v>455</v>
      </c>
      <c r="CN13" s="30" t="s">
        <v>456</v>
      </c>
      <c r="CO13" s="30" t="s">
        <v>250</v>
      </c>
      <c r="CP13" s="30" t="s">
        <v>457</v>
      </c>
      <c r="CQ13" s="30" t="s">
        <v>922</v>
      </c>
      <c r="CR13" s="30" t="s">
        <v>458</v>
      </c>
      <c r="CS13" s="30" t="s">
        <v>459</v>
      </c>
      <c r="CT13" s="30" t="s">
        <v>460</v>
      </c>
      <c r="CU13" s="30" t="s">
        <v>463</v>
      </c>
      <c r="CV13" s="30" t="s">
        <v>464</v>
      </c>
      <c r="CW13" s="30" t="s">
        <v>465</v>
      </c>
      <c r="CX13" s="30" t="s">
        <v>467</v>
      </c>
      <c r="CY13" s="30" t="s">
        <v>468</v>
      </c>
      <c r="CZ13" s="30" t="s">
        <v>469</v>
      </c>
      <c r="DA13" s="30" t="s">
        <v>470</v>
      </c>
      <c r="DB13" s="30" t="s">
        <v>212</v>
      </c>
      <c r="DC13" s="30" t="s">
        <v>471</v>
      </c>
      <c r="DD13" s="30" t="s">
        <v>928</v>
      </c>
      <c r="DE13" s="30" t="s">
        <v>436</v>
      </c>
      <c r="DF13" s="30" t="s">
        <v>227</v>
      </c>
      <c r="DG13" s="61" t="s">
        <v>930</v>
      </c>
      <c r="DH13" s="61" t="s">
        <v>931</v>
      </c>
      <c r="DI13" s="61" t="s">
        <v>932</v>
      </c>
      <c r="DJ13" s="61" t="s">
        <v>750</v>
      </c>
      <c r="DK13" s="61" t="s">
        <v>934</v>
      </c>
      <c r="DL13" s="61" t="s">
        <v>935</v>
      </c>
      <c r="DM13" s="61" t="s">
        <v>473</v>
      </c>
      <c r="DN13" s="61" t="s">
        <v>474</v>
      </c>
      <c r="DO13" s="61" t="s">
        <v>937</v>
      </c>
      <c r="DP13" s="61" t="s">
        <v>475</v>
      </c>
      <c r="DQ13" s="61" t="s">
        <v>242</v>
      </c>
      <c r="DR13" s="61" t="s">
        <v>476</v>
      </c>
    </row>
    <row r="14" spans="1:122" ht="15.75" x14ac:dyDescent="0.25">
      <c r="A14" s="2">
        <v>1</v>
      </c>
      <c r="B14" s="1" t="s">
        <v>1413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7"/>
      <c r="U14" s="17">
        <v>1</v>
      </c>
      <c r="V14" s="17"/>
      <c r="W14" s="13"/>
      <c r="X14" s="17"/>
      <c r="Y14" s="17">
        <v>1</v>
      </c>
      <c r="Z14" s="17"/>
      <c r="AA14" s="17"/>
      <c r="AB14" s="17">
        <v>1</v>
      </c>
      <c r="AC14" s="17"/>
      <c r="AD14" s="17">
        <v>1</v>
      </c>
      <c r="AE14" s="17"/>
      <c r="AF14" s="17"/>
      <c r="AG14" s="17">
        <v>1</v>
      </c>
      <c r="AH14" s="17"/>
      <c r="AI14" s="17"/>
      <c r="AJ14" s="17"/>
      <c r="AK14" s="17">
        <v>1</v>
      </c>
      <c r="AL14" s="17"/>
      <c r="AM14" s="17">
        <v>1</v>
      </c>
      <c r="AN14" s="17"/>
      <c r="AO14" s="17"/>
      <c r="AP14" s="17">
        <v>1</v>
      </c>
      <c r="AQ14" s="17"/>
      <c r="AR14" s="17"/>
      <c r="AS14" s="17">
        <v>1</v>
      </c>
      <c r="AT14" s="17"/>
      <c r="AU14" s="17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7">
        <v>1</v>
      </c>
      <c r="BF14" s="17"/>
      <c r="BG14" s="17"/>
      <c r="BH14" s="17">
        <v>1</v>
      </c>
      <c r="BI14" s="17"/>
      <c r="BJ14" s="17"/>
      <c r="BK14" s="17">
        <v>1</v>
      </c>
      <c r="BL14" s="17"/>
      <c r="BM14" s="17"/>
      <c r="BN14" s="17">
        <v>1</v>
      </c>
      <c r="BO14" s="17"/>
      <c r="BP14" s="17"/>
      <c r="BQ14" s="17">
        <v>1</v>
      </c>
      <c r="BR14" s="17"/>
      <c r="BS14" s="17"/>
      <c r="BT14" s="17">
        <v>1</v>
      </c>
      <c r="BU14" s="17"/>
      <c r="BV14" s="17"/>
      <c r="BW14" s="17">
        <v>1</v>
      </c>
      <c r="BX14" s="17"/>
      <c r="BY14" s="17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17"/>
      <c r="DE14" s="17">
        <v>1</v>
      </c>
      <c r="DF14" s="17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17"/>
    </row>
    <row r="15" spans="1:122" ht="15.75" x14ac:dyDescent="0.25">
      <c r="A15" s="2">
        <v>2</v>
      </c>
      <c r="B15" s="1" t="s">
        <v>1414</v>
      </c>
      <c r="C15" s="9"/>
      <c r="D15" s="9">
        <v>1</v>
      </c>
      <c r="E15" s="9"/>
      <c r="F15" s="1">
        <v>1</v>
      </c>
      <c r="G15" s="1"/>
      <c r="H15" s="1"/>
      <c r="I15" s="1"/>
      <c r="J15" s="1">
        <v>1</v>
      </c>
      <c r="K15" s="1"/>
      <c r="L15" s="1"/>
      <c r="M15" s="1">
        <v>1</v>
      </c>
      <c r="N15" s="1"/>
      <c r="O15" s="1">
        <v>1</v>
      </c>
      <c r="P15" s="1"/>
      <c r="Q15" s="1"/>
      <c r="R15" s="1"/>
      <c r="S15" s="1">
        <v>1</v>
      </c>
      <c r="T15" s="4"/>
      <c r="U15" s="4"/>
      <c r="V15" s="4">
        <v>1</v>
      </c>
      <c r="W15" s="1"/>
      <c r="X15" s="4"/>
      <c r="Y15" s="4"/>
      <c r="Z15" s="4">
        <v>1</v>
      </c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/>
      <c r="AL15" s="4">
        <v>1</v>
      </c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</row>
    <row r="16" spans="1:122" ht="15.75" x14ac:dyDescent="0.25">
      <c r="A16" s="2">
        <v>3</v>
      </c>
      <c r="B16" s="1" t="s">
        <v>1415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4"/>
      <c r="U16" s="4">
        <v>1</v>
      </c>
      <c r="V16" s="4"/>
      <c r="W16" s="1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</row>
    <row r="17" spans="1:122" ht="15.75" x14ac:dyDescent="0.25">
      <c r="A17" s="2">
        <v>4</v>
      </c>
      <c r="B17" s="1" t="s">
        <v>1416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4"/>
      <c r="U17" s="4">
        <v>1</v>
      </c>
      <c r="V17" s="4"/>
      <c r="W17" s="1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</row>
    <row r="18" spans="1:122" x14ac:dyDescent="0.25">
      <c r="A18" s="135" t="s">
        <v>171</v>
      </c>
      <c r="B18" s="136"/>
      <c r="C18" s="3">
        <f t="shared" ref="C18:AH18" si="0">SUM(C14:C17)</f>
        <v>3</v>
      </c>
      <c r="D18" s="3">
        <f t="shared" si="0"/>
        <v>1</v>
      </c>
      <c r="E18" s="3">
        <f t="shared" si="0"/>
        <v>0</v>
      </c>
      <c r="F18" s="3">
        <f t="shared" si="0"/>
        <v>4</v>
      </c>
      <c r="G18" s="3">
        <f t="shared" si="0"/>
        <v>0</v>
      </c>
      <c r="H18" s="3">
        <f t="shared" si="0"/>
        <v>0</v>
      </c>
      <c r="I18" s="3">
        <f t="shared" si="0"/>
        <v>3</v>
      </c>
      <c r="J18" s="3">
        <f t="shared" si="0"/>
        <v>1</v>
      </c>
      <c r="K18" s="3">
        <f t="shared" si="0"/>
        <v>0</v>
      </c>
      <c r="L18" s="3">
        <f t="shared" si="0"/>
        <v>3</v>
      </c>
      <c r="M18" s="3">
        <f t="shared" si="0"/>
        <v>1</v>
      </c>
      <c r="N18" s="3">
        <f t="shared" si="0"/>
        <v>0</v>
      </c>
      <c r="O18" s="3">
        <f t="shared" si="0"/>
        <v>4</v>
      </c>
      <c r="P18" s="3">
        <f t="shared" si="0"/>
        <v>0</v>
      </c>
      <c r="Q18" s="3">
        <f t="shared" si="0"/>
        <v>0</v>
      </c>
      <c r="R18" s="3">
        <f t="shared" si="0"/>
        <v>3</v>
      </c>
      <c r="S18" s="3">
        <f t="shared" si="0"/>
        <v>1</v>
      </c>
      <c r="T18" s="3">
        <f t="shared" si="0"/>
        <v>0</v>
      </c>
      <c r="U18" s="3">
        <f t="shared" si="0"/>
        <v>3</v>
      </c>
      <c r="V18" s="3">
        <f t="shared" si="0"/>
        <v>1</v>
      </c>
      <c r="W18" s="3">
        <f t="shared" si="0"/>
        <v>0</v>
      </c>
      <c r="X18" s="3">
        <f t="shared" si="0"/>
        <v>1</v>
      </c>
      <c r="Y18" s="3">
        <f t="shared" si="0"/>
        <v>2</v>
      </c>
      <c r="Z18" s="3">
        <f t="shared" si="0"/>
        <v>1</v>
      </c>
      <c r="AA18" s="3">
        <f t="shared" si="0"/>
        <v>1</v>
      </c>
      <c r="AB18" s="3">
        <f t="shared" si="0"/>
        <v>3</v>
      </c>
      <c r="AC18" s="3">
        <f t="shared" si="0"/>
        <v>0</v>
      </c>
      <c r="AD18" s="3">
        <f t="shared" si="0"/>
        <v>3</v>
      </c>
      <c r="AE18" s="3">
        <f t="shared" si="0"/>
        <v>1</v>
      </c>
      <c r="AF18" s="3">
        <f t="shared" si="0"/>
        <v>0</v>
      </c>
      <c r="AG18" s="3">
        <f t="shared" si="0"/>
        <v>3</v>
      </c>
      <c r="AH18" s="3">
        <f t="shared" si="0"/>
        <v>1</v>
      </c>
      <c r="AI18" s="3">
        <f t="shared" ref="AI18:BN18" si="1">SUM(AI14:AI17)</f>
        <v>0</v>
      </c>
      <c r="AJ18" s="3">
        <f t="shared" si="1"/>
        <v>0</v>
      </c>
      <c r="AK18" s="3">
        <f t="shared" si="1"/>
        <v>3</v>
      </c>
      <c r="AL18" s="3">
        <f t="shared" si="1"/>
        <v>1</v>
      </c>
      <c r="AM18" s="3">
        <f t="shared" si="1"/>
        <v>3</v>
      </c>
      <c r="AN18" s="3">
        <f t="shared" si="1"/>
        <v>1</v>
      </c>
      <c r="AO18" s="3">
        <f t="shared" si="1"/>
        <v>0</v>
      </c>
      <c r="AP18" s="3">
        <f t="shared" si="1"/>
        <v>3</v>
      </c>
      <c r="AQ18" s="3">
        <f t="shared" si="1"/>
        <v>1</v>
      </c>
      <c r="AR18" s="3">
        <f t="shared" si="1"/>
        <v>0</v>
      </c>
      <c r="AS18" s="3">
        <f t="shared" si="1"/>
        <v>3</v>
      </c>
      <c r="AT18" s="3">
        <f t="shared" si="1"/>
        <v>1</v>
      </c>
      <c r="AU18" s="3">
        <f t="shared" si="1"/>
        <v>0</v>
      </c>
      <c r="AV18" s="3">
        <f t="shared" si="1"/>
        <v>3</v>
      </c>
      <c r="AW18" s="3">
        <f t="shared" si="1"/>
        <v>1</v>
      </c>
      <c r="AX18" s="3">
        <f t="shared" si="1"/>
        <v>0</v>
      </c>
      <c r="AY18" s="3">
        <f t="shared" si="1"/>
        <v>3</v>
      </c>
      <c r="AZ18" s="3">
        <f t="shared" si="1"/>
        <v>1</v>
      </c>
      <c r="BA18" s="3">
        <f t="shared" si="1"/>
        <v>0</v>
      </c>
      <c r="BB18" s="3">
        <f t="shared" si="1"/>
        <v>3</v>
      </c>
      <c r="BC18" s="3">
        <f t="shared" si="1"/>
        <v>1</v>
      </c>
      <c r="BD18" s="3">
        <f t="shared" si="1"/>
        <v>0</v>
      </c>
      <c r="BE18" s="3">
        <f t="shared" si="1"/>
        <v>3</v>
      </c>
      <c r="BF18" s="3">
        <f t="shared" si="1"/>
        <v>1</v>
      </c>
      <c r="BG18" s="3">
        <f t="shared" si="1"/>
        <v>0</v>
      </c>
      <c r="BH18" s="3">
        <f t="shared" si="1"/>
        <v>4</v>
      </c>
      <c r="BI18" s="3">
        <f t="shared" si="1"/>
        <v>0</v>
      </c>
      <c r="BJ18" s="3">
        <f t="shared" si="1"/>
        <v>0</v>
      </c>
      <c r="BK18" s="3">
        <f t="shared" si="1"/>
        <v>3</v>
      </c>
      <c r="BL18" s="3">
        <f t="shared" si="1"/>
        <v>1</v>
      </c>
      <c r="BM18" s="3">
        <f t="shared" si="1"/>
        <v>0</v>
      </c>
      <c r="BN18" s="3">
        <f t="shared" si="1"/>
        <v>4</v>
      </c>
      <c r="BO18" s="3">
        <f t="shared" ref="BO18:CT18" si="2">SUM(BO14:BO17)</f>
        <v>0</v>
      </c>
      <c r="BP18" s="3">
        <f t="shared" si="2"/>
        <v>0</v>
      </c>
      <c r="BQ18" s="3">
        <f t="shared" si="2"/>
        <v>4</v>
      </c>
      <c r="BR18" s="3">
        <f t="shared" si="2"/>
        <v>0</v>
      </c>
      <c r="BS18" s="3">
        <f t="shared" si="2"/>
        <v>0</v>
      </c>
      <c r="BT18" s="3">
        <f t="shared" si="2"/>
        <v>3</v>
      </c>
      <c r="BU18" s="3">
        <f t="shared" si="2"/>
        <v>1</v>
      </c>
      <c r="BV18" s="3">
        <f t="shared" si="2"/>
        <v>0</v>
      </c>
      <c r="BW18" s="3">
        <f t="shared" si="2"/>
        <v>4</v>
      </c>
      <c r="BX18" s="3">
        <f t="shared" si="2"/>
        <v>0</v>
      </c>
      <c r="BY18" s="3">
        <f t="shared" si="2"/>
        <v>0</v>
      </c>
      <c r="BZ18" s="3">
        <f t="shared" si="2"/>
        <v>3</v>
      </c>
      <c r="CA18" s="3">
        <f t="shared" si="2"/>
        <v>1</v>
      </c>
      <c r="CB18" s="3">
        <f t="shared" si="2"/>
        <v>0</v>
      </c>
      <c r="CC18" s="3">
        <f t="shared" si="2"/>
        <v>3</v>
      </c>
      <c r="CD18" s="3">
        <f t="shared" si="2"/>
        <v>1</v>
      </c>
      <c r="CE18" s="3">
        <f t="shared" si="2"/>
        <v>0</v>
      </c>
      <c r="CF18" s="3">
        <f t="shared" si="2"/>
        <v>3</v>
      </c>
      <c r="CG18" s="3">
        <f t="shared" si="2"/>
        <v>1</v>
      </c>
      <c r="CH18" s="3">
        <f t="shared" si="2"/>
        <v>0</v>
      </c>
      <c r="CI18" s="3">
        <f t="shared" si="2"/>
        <v>3</v>
      </c>
      <c r="CJ18" s="3">
        <f t="shared" si="2"/>
        <v>1</v>
      </c>
      <c r="CK18" s="3">
        <f t="shared" si="2"/>
        <v>0</v>
      </c>
      <c r="CL18" s="3">
        <f t="shared" si="2"/>
        <v>3</v>
      </c>
      <c r="CM18" s="3">
        <f t="shared" si="2"/>
        <v>1</v>
      </c>
      <c r="CN18" s="3">
        <f t="shared" si="2"/>
        <v>0</v>
      </c>
      <c r="CO18" s="3">
        <f t="shared" si="2"/>
        <v>3</v>
      </c>
      <c r="CP18" s="3">
        <f t="shared" si="2"/>
        <v>1</v>
      </c>
      <c r="CQ18" s="3">
        <f t="shared" si="2"/>
        <v>0</v>
      </c>
      <c r="CR18" s="3">
        <f t="shared" si="2"/>
        <v>3</v>
      </c>
      <c r="CS18" s="3">
        <f t="shared" si="2"/>
        <v>1</v>
      </c>
      <c r="CT18" s="3">
        <f t="shared" si="2"/>
        <v>0</v>
      </c>
      <c r="CU18" s="3">
        <f t="shared" ref="CU18:DR18" si="3">SUM(CU14:CU17)</f>
        <v>3</v>
      </c>
      <c r="CV18" s="3">
        <f t="shared" si="3"/>
        <v>1</v>
      </c>
      <c r="CW18" s="3">
        <f t="shared" si="3"/>
        <v>0</v>
      </c>
      <c r="CX18" s="3">
        <f t="shared" si="3"/>
        <v>4</v>
      </c>
      <c r="CY18" s="3">
        <f t="shared" si="3"/>
        <v>0</v>
      </c>
      <c r="CZ18" s="3">
        <f t="shared" si="3"/>
        <v>0</v>
      </c>
      <c r="DA18" s="3">
        <f t="shared" si="3"/>
        <v>3</v>
      </c>
      <c r="DB18" s="3">
        <f t="shared" si="3"/>
        <v>1</v>
      </c>
      <c r="DC18" s="3">
        <f t="shared" si="3"/>
        <v>0</v>
      </c>
      <c r="DD18" s="3">
        <f t="shared" si="3"/>
        <v>0</v>
      </c>
      <c r="DE18" s="3">
        <f t="shared" si="3"/>
        <v>4</v>
      </c>
      <c r="DF18" s="3">
        <f t="shared" si="3"/>
        <v>0</v>
      </c>
      <c r="DG18" s="3">
        <f t="shared" si="3"/>
        <v>4</v>
      </c>
      <c r="DH18" s="3">
        <f t="shared" si="3"/>
        <v>0</v>
      </c>
      <c r="DI18" s="3">
        <f t="shared" si="3"/>
        <v>0</v>
      </c>
      <c r="DJ18" s="3">
        <f t="shared" si="3"/>
        <v>3</v>
      </c>
      <c r="DK18" s="3">
        <f t="shared" si="3"/>
        <v>1</v>
      </c>
      <c r="DL18" s="3">
        <f t="shared" si="3"/>
        <v>0</v>
      </c>
      <c r="DM18" s="3">
        <f t="shared" si="3"/>
        <v>3</v>
      </c>
      <c r="DN18" s="3">
        <f t="shared" si="3"/>
        <v>1</v>
      </c>
      <c r="DO18" s="3">
        <f t="shared" si="3"/>
        <v>0</v>
      </c>
      <c r="DP18" s="3">
        <f t="shared" si="3"/>
        <v>4</v>
      </c>
      <c r="DQ18" s="3">
        <f t="shared" si="3"/>
        <v>0</v>
      </c>
      <c r="DR18" s="3">
        <f t="shared" si="3"/>
        <v>0</v>
      </c>
    </row>
    <row r="19" spans="1:122" ht="37.5" customHeight="1" x14ac:dyDescent="0.25">
      <c r="A19" s="137" t="s">
        <v>781</v>
      </c>
      <c r="B19" s="138"/>
      <c r="C19" s="27">
        <f>C18/4%</f>
        <v>75</v>
      </c>
      <c r="D19" s="27">
        <f t="shared" ref="D19:BO19" si="4">D18/4%</f>
        <v>25</v>
      </c>
      <c r="E19" s="27">
        <f t="shared" si="4"/>
        <v>0</v>
      </c>
      <c r="F19" s="27">
        <f t="shared" si="4"/>
        <v>100</v>
      </c>
      <c r="G19" s="27">
        <f t="shared" si="4"/>
        <v>0</v>
      </c>
      <c r="H19" s="27">
        <f t="shared" si="4"/>
        <v>0</v>
      </c>
      <c r="I19" s="27">
        <f t="shared" si="4"/>
        <v>75</v>
      </c>
      <c r="J19" s="27">
        <f t="shared" si="4"/>
        <v>25</v>
      </c>
      <c r="K19" s="27">
        <f t="shared" si="4"/>
        <v>0</v>
      </c>
      <c r="L19" s="27">
        <f t="shared" si="4"/>
        <v>75</v>
      </c>
      <c r="M19" s="27">
        <f t="shared" si="4"/>
        <v>25</v>
      </c>
      <c r="N19" s="27">
        <f t="shared" si="4"/>
        <v>0</v>
      </c>
      <c r="O19" s="27">
        <f t="shared" si="4"/>
        <v>100</v>
      </c>
      <c r="P19" s="27">
        <f t="shared" si="4"/>
        <v>0</v>
      </c>
      <c r="Q19" s="27">
        <f t="shared" si="4"/>
        <v>0</v>
      </c>
      <c r="R19" s="27">
        <f t="shared" si="4"/>
        <v>75</v>
      </c>
      <c r="S19" s="27">
        <f t="shared" si="4"/>
        <v>25</v>
      </c>
      <c r="T19" s="27">
        <f t="shared" si="4"/>
        <v>0</v>
      </c>
      <c r="U19" s="27">
        <f t="shared" si="4"/>
        <v>75</v>
      </c>
      <c r="V19" s="27">
        <f t="shared" si="4"/>
        <v>25</v>
      </c>
      <c r="W19" s="27">
        <f t="shared" si="4"/>
        <v>0</v>
      </c>
      <c r="X19" s="27">
        <f t="shared" si="4"/>
        <v>25</v>
      </c>
      <c r="Y19" s="27">
        <f t="shared" si="4"/>
        <v>50</v>
      </c>
      <c r="Z19" s="27">
        <f t="shared" si="4"/>
        <v>25</v>
      </c>
      <c r="AA19" s="27">
        <f t="shared" si="4"/>
        <v>25</v>
      </c>
      <c r="AB19" s="27">
        <f t="shared" si="4"/>
        <v>75</v>
      </c>
      <c r="AC19" s="27">
        <f t="shared" si="4"/>
        <v>0</v>
      </c>
      <c r="AD19" s="27">
        <f t="shared" si="4"/>
        <v>75</v>
      </c>
      <c r="AE19" s="27">
        <f t="shared" si="4"/>
        <v>25</v>
      </c>
      <c r="AF19" s="27">
        <f t="shared" si="4"/>
        <v>0</v>
      </c>
      <c r="AG19" s="27">
        <f t="shared" si="4"/>
        <v>75</v>
      </c>
      <c r="AH19" s="27">
        <f t="shared" si="4"/>
        <v>25</v>
      </c>
      <c r="AI19" s="27">
        <f t="shared" si="4"/>
        <v>0</v>
      </c>
      <c r="AJ19" s="27">
        <f t="shared" si="4"/>
        <v>0</v>
      </c>
      <c r="AK19" s="27">
        <f t="shared" si="4"/>
        <v>75</v>
      </c>
      <c r="AL19" s="27">
        <f t="shared" si="4"/>
        <v>25</v>
      </c>
      <c r="AM19" s="27">
        <f t="shared" si="4"/>
        <v>75</v>
      </c>
      <c r="AN19" s="27">
        <f t="shared" si="4"/>
        <v>25</v>
      </c>
      <c r="AO19" s="27">
        <f t="shared" si="4"/>
        <v>0</v>
      </c>
      <c r="AP19" s="27">
        <f t="shared" si="4"/>
        <v>75</v>
      </c>
      <c r="AQ19" s="27">
        <f t="shared" si="4"/>
        <v>25</v>
      </c>
      <c r="AR19" s="27">
        <f t="shared" si="4"/>
        <v>0</v>
      </c>
      <c r="AS19" s="27">
        <f t="shared" si="4"/>
        <v>75</v>
      </c>
      <c r="AT19" s="27">
        <f t="shared" si="4"/>
        <v>25</v>
      </c>
      <c r="AU19" s="27">
        <f t="shared" si="4"/>
        <v>0</v>
      </c>
      <c r="AV19" s="27">
        <f t="shared" si="4"/>
        <v>75</v>
      </c>
      <c r="AW19" s="27">
        <f t="shared" si="4"/>
        <v>25</v>
      </c>
      <c r="AX19" s="27">
        <f t="shared" si="4"/>
        <v>0</v>
      </c>
      <c r="AY19" s="27">
        <f t="shared" si="4"/>
        <v>75</v>
      </c>
      <c r="AZ19" s="27">
        <f t="shared" si="4"/>
        <v>25</v>
      </c>
      <c r="BA19" s="27">
        <f t="shared" si="4"/>
        <v>0</v>
      </c>
      <c r="BB19" s="27">
        <f t="shared" si="4"/>
        <v>75</v>
      </c>
      <c r="BC19" s="27">
        <f t="shared" si="4"/>
        <v>25</v>
      </c>
      <c r="BD19" s="27">
        <f t="shared" si="4"/>
        <v>0</v>
      </c>
      <c r="BE19" s="27">
        <f t="shared" si="4"/>
        <v>75</v>
      </c>
      <c r="BF19" s="27">
        <f t="shared" si="4"/>
        <v>25</v>
      </c>
      <c r="BG19" s="27">
        <f t="shared" si="4"/>
        <v>0</v>
      </c>
      <c r="BH19" s="27">
        <f t="shared" si="4"/>
        <v>100</v>
      </c>
      <c r="BI19" s="27">
        <f t="shared" si="4"/>
        <v>0</v>
      </c>
      <c r="BJ19" s="27">
        <f t="shared" si="4"/>
        <v>0</v>
      </c>
      <c r="BK19" s="27">
        <f t="shared" si="4"/>
        <v>75</v>
      </c>
      <c r="BL19" s="27">
        <f t="shared" si="4"/>
        <v>25</v>
      </c>
      <c r="BM19" s="27">
        <f t="shared" si="4"/>
        <v>0</v>
      </c>
      <c r="BN19" s="27">
        <f t="shared" si="4"/>
        <v>100</v>
      </c>
      <c r="BO19" s="27">
        <f t="shared" si="4"/>
        <v>0</v>
      </c>
      <c r="BP19" s="27">
        <f t="shared" ref="BP19:DR19" si="5">BP18/4%</f>
        <v>0</v>
      </c>
      <c r="BQ19" s="27">
        <f t="shared" si="5"/>
        <v>100</v>
      </c>
      <c r="BR19" s="27">
        <f t="shared" si="5"/>
        <v>0</v>
      </c>
      <c r="BS19" s="27">
        <f t="shared" si="5"/>
        <v>0</v>
      </c>
      <c r="BT19" s="27">
        <f t="shared" si="5"/>
        <v>75</v>
      </c>
      <c r="BU19" s="27">
        <f t="shared" si="5"/>
        <v>25</v>
      </c>
      <c r="BV19" s="27">
        <f t="shared" si="5"/>
        <v>0</v>
      </c>
      <c r="BW19" s="27">
        <f t="shared" si="5"/>
        <v>100</v>
      </c>
      <c r="BX19" s="27">
        <f t="shared" si="5"/>
        <v>0</v>
      </c>
      <c r="BY19" s="27">
        <f t="shared" si="5"/>
        <v>0</v>
      </c>
      <c r="BZ19" s="27">
        <f t="shared" si="5"/>
        <v>75</v>
      </c>
      <c r="CA19" s="27">
        <f t="shared" si="5"/>
        <v>25</v>
      </c>
      <c r="CB19" s="27">
        <f t="shared" si="5"/>
        <v>0</v>
      </c>
      <c r="CC19" s="27">
        <f t="shared" si="5"/>
        <v>75</v>
      </c>
      <c r="CD19" s="27">
        <f t="shared" si="5"/>
        <v>25</v>
      </c>
      <c r="CE19" s="27">
        <f t="shared" si="5"/>
        <v>0</v>
      </c>
      <c r="CF19" s="27">
        <f t="shared" si="5"/>
        <v>75</v>
      </c>
      <c r="CG19" s="27">
        <f t="shared" si="5"/>
        <v>25</v>
      </c>
      <c r="CH19" s="27">
        <f t="shared" si="5"/>
        <v>0</v>
      </c>
      <c r="CI19" s="27">
        <f t="shared" si="5"/>
        <v>75</v>
      </c>
      <c r="CJ19" s="27">
        <f t="shared" si="5"/>
        <v>25</v>
      </c>
      <c r="CK19" s="27">
        <f t="shared" si="5"/>
        <v>0</v>
      </c>
      <c r="CL19" s="27">
        <f t="shared" si="5"/>
        <v>75</v>
      </c>
      <c r="CM19" s="27">
        <f t="shared" si="5"/>
        <v>25</v>
      </c>
      <c r="CN19" s="27">
        <f t="shared" si="5"/>
        <v>0</v>
      </c>
      <c r="CO19" s="27">
        <f t="shared" si="5"/>
        <v>75</v>
      </c>
      <c r="CP19" s="27">
        <f t="shared" si="5"/>
        <v>25</v>
      </c>
      <c r="CQ19" s="27">
        <f t="shared" si="5"/>
        <v>0</v>
      </c>
      <c r="CR19" s="27">
        <f t="shared" si="5"/>
        <v>75</v>
      </c>
      <c r="CS19" s="27">
        <f t="shared" si="5"/>
        <v>25</v>
      </c>
      <c r="CT19" s="27">
        <f t="shared" si="5"/>
        <v>0</v>
      </c>
      <c r="CU19" s="27">
        <f t="shared" si="5"/>
        <v>75</v>
      </c>
      <c r="CV19" s="27">
        <f t="shared" si="5"/>
        <v>25</v>
      </c>
      <c r="CW19" s="27">
        <f t="shared" si="5"/>
        <v>0</v>
      </c>
      <c r="CX19" s="27">
        <f t="shared" si="5"/>
        <v>100</v>
      </c>
      <c r="CY19" s="27">
        <f t="shared" si="5"/>
        <v>0</v>
      </c>
      <c r="CZ19" s="27">
        <f t="shared" si="5"/>
        <v>0</v>
      </c>
      <c r="DA19" s="27">
        <f t="shared" si="5"/>
        <v>75</v>
      </c>
      <c r="DB19" s="27">
        <f t="shared" si="5"/>
        <v>25</v>
      </c>
      <c r="DC19" s="27">
        <f t="shared" si="5"/>
        <v>0</v>
      </c>
      <c r="DD19" s="27">
        <f t="shared" si="5"/>
        <v>0</v>
      </c>
      <c r="DE19" s="27">
        <f t="shared" si="5"/>
        <v>100</v>
      </c>
      <c r="DF19" s="27">
        <f t="shared" si="5"/>
        <v>0</v>
      </c>
      <c r="DG19" s="27">
        <f t="shared" si="5"/>
        <v>100</v>
      </c>
      <c r="DH19" s="27">
        <f t="shared" si="5"/>
        <v>0</v>
      </c>
      <c r="DI19" s="27">
        <f t="shared" si="5"/>
        <v>0</v>
      </c>
      <c r="DJ19" s="27">
        <f t="shared" si="5"/>
        <v>75</v>
      </c>
      <c r="DK19" s="27">
        <f t="shared" si="5"/>
        <v>25</v>
      </c>
      <c r="DL19" s="27">
        <f t="shared" si="5"/>
        <v>0</v>
      </c>
      <c r="DM19" s="27">
        <f t="shared" si="5"/>
        <v>75</v>
      </c>
      <c r="DN19" s="27">
        <f t="shared" si="5"/>
        <v>25</v>
      </c>
      <c r="DO19" s="27">
        <f t="shared" si="5"/>
        <v>0</v>
      </c>
      <c r="DP19" s="27">
        <f t="shared" si="5"/>
        <v>100</v>
      </c>
      <c r="DQ19" s="27">
        <f t="shared" si="5"/>
        <v>0</v>
      </c>
      <c r="DR19" s="27">
        <f t="shared" si="5"/>
        <v>0</v>
      </c>
    </row>
    <row r="21" spans="1:122" x14ac:dyDescent="0.25">
      <c r="B21" s="141" t="s">
        <v>1384</v>
      </c>
      <c r="C21" s="141"/>
      <c r="D21" s="141"/>
      <c r="E21" s="141"/>
      <c r="F21" s="46"/>
      <c r="G21" s="46"/>
    </row>
    <row r="22" spans="1:122" x14ac:dyDescent="0.25">
      <c r="B22" s="4" t="s">
        <v>751</v>
      </c>
      <c r="C22" s="4" t="s">
        <v>764</v>
      </c>
      <c r="D22" s="3">
        <f>E22/100*4</f>
        <v>3.25</v>
      </c>
      <c r="E22" s="32">
        <f>(C19+F19+I19+L19)/4</f>
        <v>81.25</v>
      </c>
    </row>
    <row r="23" spans="1:122" x14ac:dyDescent="0.25">
      <c r="B23" s="4" t="s">
        <v>753</v>
      </c>
      <c r="C23" s="4" t="s">
        <v>764</v>
      </c>
      <c r="D23" s="3">
        <f>E23/100*4</f>
        <v>0.75</v>
      </c>
      <c r="E23" s="32">
        <f>(D19+G19+J19+M19)/4</f>
        <v>18.75</v>
      </c>
    </row>
    <row r="24" spans="1:122" x14ac:dyDescent="0.25">
      <c r="B24" s="4" t="s">
        <v>754</v>
      </c>
      <c r="C24" s="4" t="s">
        <v>764</v>
      </c>
      <c r="D24" s="3">
        <f>E24/100*4</f>
        <v>0</v>
      </c>
      <c r="E24" s="32">
        <f>(E19+H19+K19+N19)/4</f>
        <v>0</v>
      </c>
    </row>
    <row r="25" spans="1:122" x14ac:dyDescent="0.25">
      <c r="B25" s="4"/>
      <c r="C25" s="4"/>
      <c r="D25" s="33">
        <f>SUM(D22:D24)</f>
        <v>4</v>
      </c>
      <c r="E25" s="34">
        <f>SUM(E22:E24)</f>
        <v>100</v>
      </c>
    </row>
    <row r="26" spans="1:122" ht="29.25" customHeight="1" x14ac:dyDescent="0.25">
      <c r="B26" s="4"/>
      <c r="C26" s="20"/>
      <c r="D26" s="107" t="s">
        <v>321</v>
      </c>
      <c r="E26" s="107"/>
      <c r="F26" s="108" t="s">
        <v>322</v>
      </c>
      <c r="G26" s="108"/>
    </row>
    <row r="27" spans="1:122" x14ac:dyDescent="0.25">
      <c r="B27" s="4" t="s">
        <v>751</v>
      </c>
      <c r="C27" s="20" t="s">
        <v>765</v>
      </c>
      <c r="D27" s="35">
        <f>E27/100*4</f>
        <v>2.75</v>
      </c>
      <c r="E27" s="32">
        <f>(O19+R19+U19+X19)/4</f>
        <v>68.75</v>
      </c>
      <c r="F27" s="3">
        <f>G27/100*4</f>
        <v>1.75</v>
      </c>
      <c r="G27" s="3">
        <f>(AA19+AD19+AG19+AJ19)/4</f>
        <v>43.75</v>
      </c>
    </row>
    <row r="28" spans="1:122" x14ac:dyDescent="0.25">
      <c r="B28" s="4" t="s">
        <v>753</v>
      </c>
      <c r="C28" s="20" t="s">
        <v>765</v>
      </c>
      <c r="D28" s="35">
        <f>E28/100*4</f>
        <v>1</v>
      </c>
      <c r="E28" s="32">
        <f>(P19+S19+V19+Y19)/4</f>
        <v>25</v>
      </c>
      <c r="F28" s="3">
        <f>G28/100*4</f>
        <v>2</v>
      </c>
      <c r="G28" s="3">
        <f>(AB19+AE19+AH19+AK19)/4</f>
        <v>50</v>
      </c>
    </row>
    <row r="29" spans="1:122" x14ac:dyDescent="0.25">
      <c r="B29" s="4" t="s">
        <v>754</v>
      </c>
      <c r="C29" s="20" t="s">
        <v>765</v>
      </c>
      <c r="D29" s="35">
        <f>E29/100*4</f>
        <v>0.25</v>
      </c>
      <c r="E29" s="32">
        <f>(Q19+T19+W19+Z19)/4</f>
        <v>6.25</v>
      </c>
      <c r="F29" s="3">
        <f>G29/100*4</f>
        <v>0.25</v>
      </c>
      <c r="G29" s="48">
        <f>(AC19+AF19+AI19+AL19)/4</f>
        <v>6.25</v>
      </c>
    </row>
    <row r="30" spans="1:122" x14ac:dyDescent="0.25">
      <c r="B30" s="4"/>
      <c r="C30" s="20"/>
      <c r="D30" s="34">
        <f>SUM(D27:D29)</f>
        <v>4</v>
      </c>
      <c r="E30" s="34">
        <f>SUM(E27:E29)</f>
        <v>100</v>
      </c>
      <c r="F30" s="47">
        <f>SUM(F27:F29)</f>
        <v>4</v>
      </c>
      <c r="G30" s="49">
        <f>SUM(G27:G29)</f>
        <v>100</v>
      </c>
    </row>
    <row r="31" spans="1:122" x14ac:dyDescent="0.25">
      <c r="B31" s="4" t="s">
        <v>751</v>
      </c>
      <c r="C31" s="4" t="s">
        <v>766</v>
      </c>
      <c r="D31" s="3">
        <f>E31/100*4</f>
        <v>3</v>
      </c>
      <c r="E31" s="32">
        <f>(AM19+AP19+AS19+AV19)/4</f>
        <v>75</v>
      </c>
    </row>
    <row r="32" spans="1:122" x14ac:dyDescent="0.25">
      <c r="B32" s="4" t="s">
        <v>753</v>
      </c>
      <c r="C32" s="4" t="s">
        <v>766</v>
      </c>
      <c r="D32" s="3">
        <f>E32/100*4</f>
        <v>1</v>
      </c>
      <c r="E32" s="32">
        <f>(AN19+AQ19+AT19+AW19)/4</f>
        <v>25</v>
      </c>
    </row>
    <row r="33" spans="2:13" x14ac:dyDescent="0.25">
      <c r="B33" s="4" t="s">
        <v>754</v>
      </c>
      <c r="C33" s="4" t="s">
        <v>766</v>
      </c>
      <c r="D33" s="3">
        <f>E33/100*4</f>
        <v>0</v>
      </c>
      <c r="E33" s="32">
        <f>(AO19+AR19+AU19+AX19)/4</f>
        <v>0</v>
      </c>
    </row>
    <row r="34" spans="2:13" x14ac:dyDescent="0.25">
      <c r="B34" s="36"/>
      <c r="C34" s="36"/>
      <c r="D34" s="39">
        <f>SUM(D31:D33)</f>
        <v>4</v>
      </c>
      <c r="E34" s="40">
        <f>SUM(E31:E33)</f>
        <v>100</v>
      </c>
      <c r="F34" s="41"/>
    </row>
    <row r="35" spans="2:13" x14ac:dyDescent="0.25">
      <c r="B35" s="4"/>
      <c r="C35" s="4"/>
      <c r="D35" s="107" t="s">
        <v>329</v>
      </c>
      <c r="E35" s="107"/>
      <c r="F35" s="107" t="s">
        <v>324</v>
      </c>
      <c r="G35" s="107"/>
      <c r="H35" s="142" t="s">
        <v>330</v>
      </c>
      <c r="I35" s="142"/>
      <c r="J35" s="142" t="s">
        <v>331</v>
      </c>
      <c r="K35" s="142"/>
      <c r="L35" s="142" t="s">
        <v>43</v>
      </c>
      <c r="M35" s="142"/>
    </row>
    <row r="36" spans="2:13" x14ac:dyDescent="0.25">
      <c r="B36" s="4" t="s">
        <v>751</v>
      </c>
      <c r="C36" s="4" t="s">
        <v>767</v>
      </c>
      <c r="D36" s="3">
        <f>E36/100*4</f>
        <v>3.25</v>
      </c>
      <c r="E36" s="32">
        <f>(AY19+BB19+BE19+BH19)/4</f>
        <v>81.25</v>
      </c>
      <c r="F36" s="3">
        <f>G36/100*4</f>
        <v>3.5</v>
      </c>
      <c r="G36" s="32">
        <f>(BK19+BN19+BQ19+BT19)/4</f>
        <v>87.5</v>
      </c>
      <c r="H36" s="3">
        <f>I36/100*4</f>
        <v>3.25</v>
      </c>
      <c r="I36" s="32">
        <f>(BW19+BZ19+CC19+CF19)/4</f>
        <v>81.25</v>
      </c>
      <c r="J36" s="3">
        <f>K36/100*4</f>
        <v>3</v>
      </c>
      <c r="K36" s="32">
        <f>(CI19+CL19+CO19+CR19)/4</f>
        <v>75</v>
      </c>
      <c r="L36" s="3">
        <f>M36/100*4</f>
        <v>2.5</v>
      </c>
      <c r="M36" s="32">
        <f>(CU19+CX19+DA19+DD19)/4</f>
        <v>62.5</v>
      </c>
    </row>
    <row r="37" spans="2:13" x14ac:dyDescent="0.25">
      <c r="B37" s="4" t="s">
        <v>753</v>
      </c>
      <c r="C37" s="4" t="s">
        <v>767</v>
      </c>
      <c r="D37" s="3">
        <f>E37/100*4</f>
        <v>0.75</v>
      </c>
      <c r="E37" s="32">
        <f>(AZ19+BC19+BF19+BI19)/4</f>
        <v>18.75</v>
      </c>
      <c r="F37" s="3">
        <f>G37/100*4</f>
        <v>0.5</v>
      </c>
      <c r="G37" s="32">
        <f>(BL19+BO19+BR19+BU19)/4</f>
        <v>12.5</v>
      </c>
      <c r="H37" s="3">
        <f>I37/100*4</f>
        <v>0.75</v>
      </c>
      <c r="I37" s="32">
        <f>(BX19+CA19+CD19+CG19)/4</f>
        <v>18.75</v>
      </c>
      <c r="J37" s="3">
        <f>K37/100*4</f>
        <v>1</v>
      </c>
      <c r="K37" s="32">
        <f>(CJ19+CM19+CP19+CS19)/4</f>
        <v>25</v>
      </c>
      <c r="L37" s="3">
        <f>M37/100*4</f>
        <v>1.5</v>
      </c>
      <c r="M37" s="32">
        <f>(CV19+CY19+DB19+DE19)/4</f>
        <v>37.5</v>
      </c>
    </row>
    <row r="38" spans="2:13" x14ac:dyDescent="0.25">
      <c r="B38" s="4" t="s">
        <v>754</v>
      </c>
      <c r="C38" s="4" t="s">
        <v>767</v>
      </c>
      <c r="D38" s="3">
        <f>E38/100*4</f>
        <v>0</v>
      </c>
      <c r="E38" s="32">
        <f>(BA19+BD19+BG19+BJ19)/4</f>
        <v>0</v>
      </c>
      <c r="F38" s="3">
        <f>G38/100*4</f>
        <v>0</v>
      </c>
      <c r="G38" s="32">
        <f>(BM19+BP19+BS19+BV19)/4</f>
        <v>0</v>
      </c>
      <c r="H38" s="3">
        <f>I38/100*4</f>
        <v>0</v>
      </c>
      <c r="I38" s="32">
        <f>(BY19+CB19+CE19+CH19)/4</f>
        <v>0</v>
      </c>
      <c r="J38" s="3">
        <f>K38/100*4</f>
        <v>0</v>
      </c>
      <c r="K38" s="32">
        <f>(CK19+CN19+CQ19+CT19)/4</f>
        <v>0</v>
      </c>
      <c r="L38" s="3">
        <f>M38/100*4</f>
        <v>0</v>
      </c>
      <c r="M38" s="32">
        <f>(CW19+CZ19+DC19+DF19)/4</f>
        <v>0</v>
      </c>
    </row>
    <row r="39" spans="2:13" x14ac:dyDescent="0.25">
      <c r="B39" s="4"/>
      <c r="C39" s="4"/>
      <c r="D39" s="33">
        <f>SUM(D36:D38)</f>
        <v>4</v>
      </c>
      <c r="E39" s="33">
        <f>SUM(E36:E38)</f>
        <v>100</v>
      </c>
      <c r="F39" s="33">
        <v>4</v>
      </c>
      <c r="G39" s="33">
        <v>100</v>
      </c>
      <c r="H39" s="33">
        <f t="shared" ref="H39:M39" si="6">SUM(H36:H38)</f>
        <v>4</v>
      </c>
      <c r="I39" s="34">
        <f t="shared" si="6"/>
        <v>100</v>
      </c>
      <c r="J39" s="33">
        <f t="shared" si="6"/>
        <v>4</v>
      </c>
      <c r="K39" s="34">
        <f t="shared" si="6"/>
        <v>100</v>
      </c>
      <c r="L39" s="33">
        <f t="shared" si="6"/>
        <v>4</v>
      </c>
      <c r="M39" s="34">
        <f t="shared" si="6"/>
        <v>100</v>
      </c>
    </row>
    <row r="40" spans="2:13" x14ac:dyDescent="0.25">
      <c r="B40" s="4" t="s">
        <v>751</v>
      </c>
      <c r="C40" s="4" t="s">
        <v>768</v>
      </c>
      <c r="D40" s="3">
        <f>E40/100*4</f>
        <v>3.5</v>
      </c>
      <c r="E40" s="32">
        <f>(DG19+DJ19+DM19+DP19)/4</f>
        <v>87.5</v>
      </c>
    </row>
    <row r="41" spans="2:13" x14ac:dyDescent="0.25">
      <c r="B41" s="4" t="s">
        <v>753</v>
      </c>
      <c r="C41" s="4" t="s">
        <v>768</v>
      </c>
      <c r="D41" s="3">
        <f>E41/100*4</f>
        <v>0.5</v>
      </c>
      <c r="E41" s="32">
        <f>(DH19+DK19+DN19+DQ19)/4</f>
        <v>12.5</v>
      </c>
    </row>
    <row r="42" spans="2:13" x14ac:dyDescent="0.25">
      <c r="B42" s="4" t="s">
        <v>754</v>
      </c>
      <c r="C42" s="4" t="s">
        <v>768</v>
      </c>
      <c r="D42" s="3">
        <f>E42/100*4</f>
        <v>0</v>
      </c>
      <c r="E42" s="32">
        <f>(DI19+DL19+DO19+DR19)/4</f>
        <v>0</v>
      </c>
    </row>
    <row r="43" spans="2:13" x14ac:dyDescent="0.25">
      <c r="B43" s="4"/>
      <c r="C43" s="4"/>
      <c r="D43" s="33">
        <f>SUM(D40:D42)</f>
        <v>4</v>
      </c>
      <c r="E43" s="33">
        <f>SUM(E40:E42)</f>
        <v>100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18:B18"/>
    <mergeCell ref="A19:B19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21:E21"/>
    <mergeCell ref="J35:K35"/>
    <mergeCell ref="L35:M35"/>
    <mergeCell ref="H35:I35"/>
    <mergeCell ref="D26:E26"/>
    <mergeCell ref="F26:G26"/>
    <mergeCell ref="D35:E35"/>
    <mergeCell ref="F35:G35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41"/>
  <sheetViews>
    <sheetView zoomScale="73" zoomScaleNormal="73" workbookViewId="0">
      <selection activeCell="N19" sqref="N19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376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1426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1" t="s">
        <v>1389</v>
      </c>
      <c r="FJ2" s="91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39" t="s">
        <v>0</v>
      </c>
      <c r="B4" s="139" t="s">
        <v>170</v>
      </c>
      <c r="C4" s="169" t="s">
        <v>319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13" t="s">
        <v>320</v>
      </c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5"/>
      <c r="BK4" s="98" t="s">
        <v>862</v>
      </c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147" t="s">
        <v>328</v>
      </c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9"/>
      <c r="EW4" s="142" t="s">
        <v>325</v>
      </c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</row>
    <row r="5" spans="1:167" ht="15.75" customHeight="1" x14ac:dyDescent="0.25">
      <c r="A5" s="139"/>
      <c r="B5" s="139"/>
      <c r="C5" s="143" t="s">
        <v>1398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44" t="s">
        <v>321</v>
      </c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6"/>
      <c r="AG5" s="113" t="s">
        <v>322</v>
      </c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5"/>
      <c r="AV5" s="113" t="s">
        <v>377</v>
      </c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5"/>
      <c r="BK5" s="144" t="s">
        <v>378</v>
      </c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/>
      <c r="BX5" s="145"/>
      <c r="BY5" s="146"/>
      <c r="BZ5" s="144" t="s">
        <v>329</v>
      </c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6"/>
      <c r="CO5" s="150" t="s">
        <v>324</v>
      </c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98" t="s">
        <v>330</v>
      </c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113" t="s">
        <v>331</v>
      </c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5"/>
      <c r="EH5" s="166" t="s">
        <v>43</v>
      </c>
      <c r="EI5" s="167"/>
      <c r="EJ5" s="167"/>
      <c r="EK5" s="167"/>
      <c r="EL5" s="167"/>
      <c r="EM5" s="167"/>
      <c r="EN5" s="167"/>
      <c r="EO5" s="167"/>
      <c r="EP5" s="167"/>
      <c r="EQ5" s="167"/>
      <c r="ER5" s="167"/>
      <c r="ES5" s="167"/>
      <c r="ET5" s="167"/>
      <c r="EU5" s="167"/>
      <c r="EV5" s="168"/>
      <c r="EW5" s="98" t="s">
        <v>326</v>
      </c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</row>
    <row r="6" spans="1:167" ht="15.75" hidden="1" x14ac:dyDescent="0.25">
      <c r="A6" s="139"/>
      <c r="B6" s="139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39"/>
      <c r="B7" s="139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39"/>
      <c r="B8" s="139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39"/>
      <c r="B9" s="139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39"/>
      <c r="B10" s="139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39"/>
      <c r="B11" s="139"/>
      <c r="C11" s="123" t="s">
        <v>60</v>
      </c>
      <c r="D11" s="131" t="s">
        <v>2</v>
      </c>
      <c r="E11" s="131" t="s">
        <v>3</v>
      </c>
      <c r="F11" s="123" t="s">
        <v>83</v>
      </c>
      <c r="G11" s="131" t="s">
        <v>3</v>
      </c>
      <c r="H11" s="131" t="s">
        <v>9</v>
      </c>
      <c r="I11" s="131" t="s">
        <v>61</v>
      </c>
      <c r="J11" s="131" t="s">
        <v>10</v>
      </c>
      <c r="K11" s="131" t="s">
        <v>11</v>
      </c>
      <c r="L11" s="128" t="s">
        <v>62</v>
      </c>
      <c r="M11" s="129"/>
      <c r="N11" s="129"/>
      <c r="O11" s="154" t="s">
        <v>63</v>
      </c>
      <c r="P11" s="154"/>
      <c r="Q11" s="154"/>
      <c r="R11" s="123" t="s">
        <v>64</v>
      </c>
      <c r="S11" s="131"/>
      <c r="T11" s="131"/>
      <c r="U11" s="121" t="s">
        <v>953</v>
      </c>
      <c r="V11" s="122"/>
      <c r="W11" s="123"/>
      <c r="X11" s="131" t="s">
        <v>955</v>
      </c>
      <c r="Y11" s="131"/>
      <c r="Z11" s="131"/>
      <c r="AA11" s="131" t="s">
        <v>65</v>
      </c>
      <c r="AB11" s="131"/>
      <c r="AC11" s="131"/>
      <c r="AD11" s="131" t="s">
        <v>66</v>
      </c>
      <c r="AE11" s="131"/>
      <c r="AF11" s="131"/>
      <c r="AG11" s="131" t="s">
        <v>67</v>
      </c>
      <c r="AH11" s="131"/>
      <c r="AI11" s="131"/>
      <c r="AJ11" s="131" t="s">
        <v>68</v>
      </c>
      <c r="AK11" s="131"/>
      <c r="AL11" s="131"/>
      <c r="AM11" s="154" t="s">
        <v>69</v>
      </c>
      <c r="AN11" s="154"/>
      <c r="AO11" s="154"/>
      <c r="AP11" s="99" t="s">
        <v>70</v>
      </c>
      <c r="AQ11" s="99"/>
      <c r="AR11" s="99"/>
      <c r="AS11" s="154" t="s">
        <v>71</v>
      </c>
      <c r="AT11" s="154"/>
      <c r="AU11" s="154"/>
      <c r="AV11" s="154" t="s">
        <v>72</v>
      </c>
      <c r="AW11" s="154"/>
      <c r="AX11" s="154"/>
      <c r="AY11" s="154" t="s">
        <v>84</v>
      </c>
      <c r="AZ11" s="154"/>
      <c r="BA11" s="154"/>
      <c r="BB11" s="154" t="s">
        <v>73</v>
      </c>
      <c r="BC11" s="154"/>
      <c r="BD11" s="154"/>
      <c r="BE11" s="154" t="s">
        <v>985</v>
      </c>
      <c r="BF11" s="154"/>
      <c r="BG11" s="154"/>
      <c r="BH11" s="154" t="s">
        <v>74</v>
      </c>
      <c r="BI11" s="154"/>
      <c r="BJ11" s="154"/>
      <c r="BK11" s="126" t="s">
        <v>372</v>
      </c>
      <c r="BL11" s="126"/>
      <c r="BM11" s="127"/>
      <c r="BN11" s="125" t="s">
        <v>373</v>
      </c>
      <c r="BO11" s="126"/>
      <c r="BP11" s="127"/>
      <c r="BQ11" s="99" t="s">
        <v>374</v>
      </c>
      <c r="BR11" s="99"/>
      <c r="BS11" s="99"/>
      <c r="BT11" s="99" t="s">
        <v>375</v>
      </c>
      <c r="BU11" s="99"/>
      <c r="BV11" s="99"/>
      <c r="BW11" s="99" t="s">
        <v>1385</v>
      </c>
      <c r="BX11" s="99"/>
      <c r="BY11" s="125"/>
      <c r="BZ11" s="99" t="s">
        <v>75</v>
      </c>
      <c r="CA11" s="99"/>
      <c r="CB11" s="99"/>
      <c r="CC11" s="99" t="s">
        <v>85</v>
      </c>
      <c r="CD11" s="99"/>
      <c r="CE11" s="99"/>
      <c r="CF11" s="99" t="s">
        <v>76</v>
      </c>
      <c r="CG11" s="99"/>
      <c r="CH11" s="99"/>
      <c r="CI11" s="99" t="s">
        <v>77</v>
      </c>
      <c r="CJ11" s="99"/>
      <c r="CK11" s="99"/>
      <c r="CL11" s="99" t="s">
        <v>78</v>
      </c>
      <c r="CM11" s="99"/>
      <c r="CN11" s="99"/>
      <c r="CO11" s="99" t="s">
        <v>79</v>
      </c>
      <c r="CP11" s="99"/>
      <c r="CQ11" s="99"/>
      <c r="CR11" s="99" t="s">
        <v>80</v>
      </c>
      <c r="CS11" s="99"/>
      <c r="CT11" s="99"/>
      <c r="CU11" s="99" t="s">
        <v>81</v>
      </c>
      <c r="CV11" s="99"/>
      <c r="CW11" s="99"/>
      <c r="CX11" s="125" t="s">
        <v>82</v>
      </c>
      <c r="CY11" s="126"/>
      <c r="CZ11" s="127"/>
      <c r="DA11" s="125" t="s">
        <v>86</v>
      </c>
      <c r="DB11" s="126"/>
      <c r="DC11" s="127"/>
      <c r="DD11" s="125" t="s">
        <v>357</v>
      </c>
      <c r="DE11" s="126"/>
      <c r="DF11" s="127"/>
      <c r="DG11" s="125" t="s">
        <v>358</v>
      </c>
      <c r="DH11" s="126"/>
      <c r="DI11" s="127"/>
      <c r="DJ11" s="125" t="s">
        <v>359</v>
      </c>
      <c r="DK11" s="126"/>
      <c r="DL11" s="127"/>
      <c r="DM11" s="125" t="s">
        <v>360</v>
      </c>
      <c r="DN11" s="126"/>
      <c r="DO11" s="127"/>
      <c r="DP11" s="125" t="s">
        <v>361</v>
      </c>
      <c r="DQ11" s="126"/>
      <c r="DR11" s="127"/>
      <c r="DS11" s="125" t="s">
        <v>362</v>
      </c>
      <c r="DT11" s="126"/>
      <c r="DU11" s="127"/>
      <c r="DV11" s="99" t="s">
        <v>363</v>
      </c>
      <c r="DW11" s="99"/>
      <c r="DX11" s="99"/>
      <c r="DY11" s="99" t="s">
        <v>364</v>
      </c>
      <c r="DZ11" s="99"/>
      <c r="EA11" s="99"/>
      <c r="EB11" s="99" t="s">
        <v>365</v>
      </c>
      <c r="EC11" s="99"/>
      <c r="ED11" s="99"/>
      <c r="EE11" s="99" t="s">
        <v>366</v>
      </c>
      <c r="EF11" s="99"/>
      <c r="EG11" s="99"/>
      <c r="EH11" s="170" t="s">
        <v>367</v>
      </c>
      <c r="EI11" s="171"/>
      <c r="EJ11" s="172"/>
      <c r="EK11" s="170" t="s">
        <v>368</v>
      </c>
      <c r="EL11" s="171"/>
      <c r="EM11" s="172"/>
      <c r="EN11" s="170" t="s">
        <v>369</v>
      </c>
      <c r="EO11" s="171"/>
      <c r="EP11" s="172"/>
      <c r="EQ11" s="170" t="s">
        <v>370</v>
      </c>
      <c r="ER11" s="171"/>
      <c r="ES11" s="172"/>
      <c r="ET11" s="170" t="s">
        <v>371</v>
      </c>
      <c r="EU11" s="171"/>
      <c r="EV11" s="172"/>
      <c r="EW11" s="99" t="s">
        <v>352</v>
      </c>
      <c r="EX11" s="99"/>
      <c r="EY11" s="99"/>
      <c r="EZ11" s="99" t="s">
        <v>353</v>
      </c>
      <c r="FA11" s="99"/>
      <c r="FB11" s="99"/>
      <c r="FC11" s="99" t="s">
        <v>354</v>
      </c>
      <c r="FD11" s="99"/>
      <c r="FE11" s="99"/>
      <c r="FF11" s="99" t="s">
        <v>355</v>
      </c>
      <c r="FG11" s="99"/>
      <c r="FH11" s="99"/>
      <c r="FI11" s="99" t="s">
        <v>356</v>
      </c>
      <c r="FJ11" s="99"/>
      <c r="FK11" s="99"/>
    </row>
    <row r="12" spans="1:167" ht="70.5" customHeight="1" thickBot="1" x14ac:dyDescent="0.3">
      <c r="A12" s="139"/>
      <c r="B12" s="139"/>
      <c r="C12" s="161" t="s">
        <v>939</v>
      </c>
      <c r="D12" s="165"/>
      <c r="E12" s="163"/>
      <c r="F12" s="162" t="s">
        <v>943</v>
      </c>
      <c r="G12" s="162"/>
      <c r="H12" s="163"/>
      <c r="I12" s="161" t="s">
        <v>947</v>
      </c>
      <c r="J12" s="162"/>
      <c r="K12" s="163"/>
      <c r="L12" s="161" t="s">
        <v>949</v>
      </c>
      <c r="M12" s="162"/>
      <c r="N12" s="163"/>
      <c r="O12" s="161" t="s">
        <v>950</v>
      </c>
      <c r="P12" s="162"/>
      <c r="Q12" s="163"/>
      <c r="R12" s="158" t="s">
        <v>952</v>
      </c>
      <c r="S12" s="159"/>
      <c r="T12" s="160"/>
      <c r="U12" s="158" t="s">
        <v>954</v>
      </c>
      <c r="V12" s="159"/>
      <c r="W12" s="160"/>
      <c r="X12" s="158" t="s">
        <v>956</v>
      </c>
      <c r="Y12" s="159"/>
      <c r="Z12" s="160"/>
      <c r="AA12" s="158" t="s">
        <v>957</v>
      </c>
      <c r="AB12" s="159"/>
      <c r="AC12" s="160"/>
      <c r="AD12" s="158" t="s">
        <v>960</v>
      </c>
      <c r="AE12" s="159"/>
      <c r="AF12" s="160"/>
      <c r="AG12" s="158" t="s">
        <v>961</v>
      </c>
      <c r="AH12" s="159"/>
      <c r="AI12" s="160"/>
      <c r="AJ12" s="158" t="s">
        <v>964</v>
      </c>
      <c r="AK12" s="159"/>
      <c r="AL12" s="160"/>
      <c r="AM12" s="158" t="s">
        <v>968</v>
      </c>
      <c r="AN12" s="159"/>
      <c r="AO12" s="160"/>
      <c r="AP12" s="158" t="s">
        <v>972</v>
      </c>
      <c r="AQ12" s="159"/>
      <c r="AR12" s="160"/>
      <c r="AS12" s="158" t="s">
        <v>973</v>
      </c>
      <c r="AT12" s="159"/>
      <c r="AU12" s="160"/>
      <c r="AV12" s="158" t="s">
        <v>974</v>
      </c>
      <c r="AW12" s="159"/>
      <c r="AX12" s="160"/>
      <c r="AY12" s="158" t="s">
        <v>976</v>
      </c>
      <c r="AZ12" s="159"/>
      <c r="BA12" s="160"/>
      <c r="BB12" s="158" t="s">
        <v>978</v>
      </c>
      <c r="BC12" s="159"/>
      <c r="BD12" s="160"/>
      <c r="BE12" s="158" t="s">
        <v>982</v>
      </c>
      <c r="BF12" s="159"/>
      <c r="BG12" s="160"/>
      <c r="BH12" s="161" t="s">
        <v>305</v>
      </c>
      <c r="BI12" s="162"/>
      <c r="BJ12" s="163"/>
      <c r="BK12" s="158" t="s">
        <v>987</v>
      </c>
      <c r="BL12" s="159"/>
      <c r="BM12" s="160"/>
      <c r="BN12" s="158" t="s">
        <v>988</v>
      </c>
      <c r="BO12" s="159"/>
      <c r="BP12" s="160"/>
      <c r="BQ12" s="158" t="s">
        <v>992</v>
      </c>
      <c r="BR12" s="159"/>
      <c r="BS12" s="160"/>
      <c r="BT12" s="158" t="s">
        <v>993</v>
      </c>
      <c r="BU12" s="159"/>
      <c r="BV12" s="160"/>
      <c r="BW12" s="158" t="s">
        <v>994</v>
      </c>
      <c r="BX12" s="159"/>
      <c r="BY12" s="160"/>
      <c r="BZ12" s="158" t="s">
        <v>309</v>
      </c>
      <c r="CA12" s="159"/>
      <c r="CB12" s="160"/>
      <c r="CC12" s="158" t="s">
        <v>995</v>
      </c>
      <c r="CD12" s="159"/>
      <c r="CE12" s="160"/>
      <c r="CF12" s="158" t="s">
        <v>996</v>
      </c>
      <c r="CG12" s="159"/>
      <c r="CH12" s="160"/>
      <c r="CI12" s="158" t="s">
        <v>998</v>
      </c>
      <c r="CJ12" s="159"/>
      <c r="CK12" s="160"/>
      <c r="CL12" s="158" t="s">
        <v>999</v>
      </c>
      <c r="CM12" s="159"/>
      <c r="CN12" s="160"/>
      <c r="CO12" s="158" t="s">
        <v>1002</v>
      </c>
      <c r="CP12" s="159"/>
      <c r="CQ12" s="160"/>
      <c r="CR12" s="158" t="s">
        <v>1003</v>
      </c>
      <c r="CS12" s="159"/>
      <c r="CT12" s="160"/>
      <c r="CU12" s="158" t="s">
        <v>1006</v>
      </c>
      <c r="CV12" s="159"/>
      <c r="CW12" s="160"/>
      <c r="CX12" s="158" t="s">
        <v>1007</v>
      </c>
      <c r="CY12" s="159"/>
      <c r="CZ12" s="160"/>
      <c r="DA12" s="158" t="s">
        <v>492</v>
      </c>
      <c r="DB12" s="159"/>
      <c r="DC12" s="160"/>
      <c r="DD12" s="158" t="s">
        <v>1009</v>
      </c>
      <c r="DE12" s="159"/>
      <c r="DF12" s="160"/>
      <c r="DG12" s="158" t="s">
        <v>1010</v>
      </c>
      <c r="DH12" s="159"/>
      <c r="DI12" s="160"/>
      <c r="DJ12" s="158" t="s">
        <v>1014</v>
      </c>
      <c r="DK12" s="159"/>
      <c r="DL12" s="160"/>
      <c r="DM12" s="158" t="s">
        <v>1016</v>
      </c>
      <c r="DN12" s="159"/>
      <c r="DO12" s="160"/>
      <c r="DP12" s="158" t="s">
        <v>1017</v>
      </c>
      <c r="DQ12" s="159"/>
      <c r="DR12" s="160"/>
      <c r="DS12" s="158" t="s">
        <v>1019</v>
      </c>
      <c r="DT12" s="159"/>
      <c r="DU12" s="160"/>
      <c r="DV12" s="158" t="s">
        <v>1020</v>
      </c>
      <c r="DW12" s="159"/>
      <c r="DX12" s="160"/>
      <c r="DY12" s="158" t="s">
        <v>1021</v>
      </c>
      <c r="DZ12" s="159"/>
      <c r="EA12" s="160"/>
      <c r="EB12" s="158" t="s">
        <v>1023</v>
      </c>
      <c r="EC12" s="159"/>
      <c r="ED12" s="160"/>
      <c r="EE12" s="158" t="s">
        <v>1026</v>
      </c>
      <c r="EF12" s="159"/>
      <c r="EG12" s="160"/>
      <c r="EH12" s="158" t="s">
        <v>1030</v>
      </c>
      <c r="EI12" s="159"/>
      <c r="EJ12" s="160"/>
      <c r="EK12" s="158" t="s">
        <v>1032</v>
      </c>
      <c r="EL12" s="159"/>
      <c r="EM12" s="160"/>
      <c r="EN12" s="158" t="s">
        <v>511</v>
      </c>
      <c r="EO12" s="159"/>
      <c r="EP12" s="160"/>
      <c r="EQ12" s="158" t="s">
        <v>1037</v>
      </c>
      <c r="ER12" s="159"/>
      <c r="ES12" s="160"/>
      <c r="ET12" s="158" t="s">
        <v>1038</v>
      </c>
      <c r="EU12" s="159"/>
      <c r="EV12" s="160"/>
      <c r="EW12" s="158" t="s">
        <v>1040</v>
      </c>
      <c r="EX12" s="159"/>
      <c r="EY12" s="160"/>
      <c r="EZ12" s="158" t="s">
        <v>1041</v>
      </c>
      <c r="FA12" s="159"/>
      <c r="FB12" s="160"/>
      <c r="FC12" s="158" t="s">
        <v>1043</v>
      </c>
      <c r="FD12" s="159"/>
      <c r="FE12" s="160"/>
      <c r="FF12" s="158" t="s">
        <v>1044</v>
      </c>
      <c r="FG12" s="159"/>
      <c r="FH12" s="160"/>
      <c r="FI12" s="158" t="s">
        <v>1047</v>
      </c>
      <c r="FJ12" s="159"/>
      <c r="FK12" s="160"/>
    </row>
    <row r="13" spans="1:167" ht="144.75" customHeight="1" thickBot="1" x14ac:dyDescent="0.3">
      <c r="A13" s="139"/>
      <c r="B13" s="139"/>
      <c r="C13" s="63" t="s">
        <v>940</v>
      </c>
      <c r="D13" s="64" t="s">
        <v>941</v>
      </c>
      <c r="E13" s="65" t="s">
        <v>942</v>
      </c>
      <c r="F13" s="66" t="s">
        <v>944</v>
      </c>
      <c r="G13" s="66" t="s">
        <v>945</v>
      </c>
      <c r="H13" s="65" t="s">
        <v>946</v>
      </c>
      <c r="I13" s="67" t="s">
        <v>277</v>
      </c>
      <c r="J13" s="66" t="s">
        <v>278</v>
      </c>
      <c r="K13" s="65" t="s">
        <v>948</v>
      </c>
      <c r="L13" s="67" t="s">
        <v>280</v>
      </c>
      <c r="M13" s="66" t="s">
        <v>281</v>
      </c>
      <c r="N13" s="65" t="s">
        <v>248</v>
      </c>
      <c r="O13" s="67" t="s">
        <v>279</v>
      </c>
      <c r="P13" s="66" t="s">
        <v>193</v>
      </c>
      <c r="Q13" s="65" t="s">
        <v>951</v>
      </c>
      <c r="R13" s="68" t="s">
        <v>284</v>
      </c>
      <c r="S13" s="69" t="s">
        <v>201</v>
      </c>
      <c r="T13" s="70" t="s">
        <v>285</v>
      </c>
      <c r="U13" s="68" t="s">
        <v>287</v>
      </c>
      <c r="V13" s="69" t="s">
        <v>288</v>
      </c>
      <c r="W13" s="70" t="s">
        <v>289</v>
      </c>
      <c r="X13" s="68" t="s">
        <v>290</v>
      </c>
      <c r="Y13" s="69" t="s">
        <v>291</v>
      </c>
      <c r="Z13" s="70" t="s">
        <v>292</v>
      </c>
      <c r="AA13" s="68" t="s">
        <v>286</v>
      </c>
      <c r="AB13" s="69" t="s">
        <v>958</v>
      </c>
      <c r="AC13" s="70" t="s">
        <v>959</v>
      </c>
      <c r="AD13" s="68" t="s">
        <v>293</v>
      </c>
      <c r="AE13" s="69" t="s">
        <v>294</v>
      </c>
      <c r="AF13" s="70" t="s">
        <v>295</v>
      </c>
      <c r="AG13" s="68" t="s">
        <v>296</v>
      </c>
      <c r="AH13" s="69" t="s">
        <v>962</v>
      </c>
      <c r="AI13" s="70" t="s">
        <v>963</v>
      </c>
      <c r="AJ13" s="68" t="s">
        <v>965</v>
      </c>
      <c r="AK13" s="69" t="s">
        <v>966</v>
      </c>
      <c r="AL13" s="70" t="s">
        <v>967</v>
      </c>
      <c r="AM13" s="68" t="s">
        <v>969</v>
      </c>
      <c r="AN13" s="69" t="s">
        <v>970</v>
      </c>
      <c r="AO13" s="70" t="s">
        <v>971</v>
      </c>
      <c r="AP13" s="68" t="s">
        <v>297</v>
      </c>
      <c r="AQ13" s="69" t="s">
        <v>298</v>
      </c>
      <c r="AR13" s="70" t="s">
        <v>299</v>
      </c>
      <c r="AS13" s="68" t="s">
        <v>300</v>
      </c>
      <c r="AT13" s="69" t="s">
        <v>301</v>
      </c>
      <c r="AU13" s="70" t="s">
        <v>302</v>
      </c>
      <c r="AV13" s="68" t="s">
        <v>202</v>
      </c>
      <c r="AW13" s="69" t="s">
        <v>975</v>
      </c>
      <c r="AX13" s="70" t="s">
        <v>204</v>
      </c>
      <c r="AY13" s="68" t="s">
        <v>303</v>
      </c>
      <c r="AZ13" s="69" t="s">
        <v>304</v>
      </c>
      <c r="BA13" s="70" t="s">
        <v>977</v>
      </c>
      <c r="BB13" s="68" t="s">
        <v>979</v>
      </c>
      <c r="BC13" s="69" t="s">
        <v>980</v>
      </c>
      <c r="BD13" s="70" t="s">
        <v>981</v>
      </c>
      <c r="BE13" s="68" t="s">
        <v>983</v>
      </c>
      <c r="BF13" s="69" t="s">
        <v>984</v>
      </c>
      <c r="BG13" s="70" t="s">
        <v>986</v>
      </c>
      <c r="BH13" s="68" t="s">
        <v>306</v>
      </c>
      <c r="BI13" s="69" t="s">
        <v>307</v>
      </c>
      <c r="BJ13" s="70" t="s">
        <v>308</v>
      </c>
      <c r="BK13" s="68" t="s">
        <v>477</v>
      </c>
      <c r="BL13" s="69" t="s">
        <v>462</v>
      </c>
      <c r="BM13" s="70" t="s">
        <v>461</v>
      </c>
      <c r="BN13" s="68" t="s">
        <v>989</v>
      </c>
      <c r="BO13" s="69" t="s">
        <v>990</v>
      </c>
      <c r="BP13" s="70" t="s">
        <v>991</v>
      </c>
      <c r="BQ13" s="68" t="s">
        <v>447</v>
      </c>
      <c r="BR13" s="69" t="s">
        <v>480</v>
      </c>
      <c r="BS13" s="70" t="s">
        <v>478</v>
      </c>
      <c r="BT13" s="68" t="s">
        <v>481</v>
      </c>
      <c r="BU13" s="69" t="s">
        <v>482</v>
      </c>
      <c r="BV13" s="70" t="s">
        <v>199</v>
      </c>
      <c r="BW13" s="68" t="s">
        <v>483</v>
      </c>
      <c r="BX13" s="69" t="s">
        <v>484</v>
      </c>
      <c r="BY13" s="70" t="s">
        <v>485</v>
      </c>
      <c r="BZ13" s="68" t="s">
        <v>260</v>
      </c>
      <c r="CA13" s="69" t="s">
        <v>310</v>
      </c>
      <c r="CB13" s="70" t="s">
        <v>262</v>
      </c>
      <c r="CC13" s="68" t="s">
        <v>311</v>
      </c>
      <c r="CD13" s="69" t="s">
        <v>312</v>
      </c>
      <c r="CE13" s="70" t="s">
        <v>313</v>
      </c>
      <c r="CF13" s="68" t="s">
        <v>314</v>
      </c>
      <c r="CG13" s="69" t="s">
        <v>315</v>
      </c>
      <c r="CH13" s="70" t="s">
        <v>997</v>
      </c>
      <c r="CI13" s="68" t="s">
        <v>182</v>
      </c>
      <c r="CJ13" s="69" t="s">
        <v>316</v>
      </c>
      <c r="CK13" s="70" t="s">
        <v>317</v>
      </c>
      <c r="CL13" s="68" t="s">
        <v>318</v>
      </c>
      <c r="CM13" s="69" t="s">
        <v>1000</v>
      </c>
      <c r="CN13" s="70" t="s">
        <v>1001</v>
      </c>
      <c r="CO13" s="68" t="s">
        <v>260</v>
      </c>
      <c r="CP13" s="69" t="s">
        <v>261</v>
      </c>
      <c r="CQ13" s="70" t="s">
        <v>218</v>
      </c>
      <c r="CR13" s="68" t="s">
        <v>1004</v>
      </c>
      <c r="CS13" s="69" t="s">
        <v>834</v>
      </c>
      <c r="CT13" s="70" t="s">
        <v>1005</v>
      </c>
      <c r="CU13" s="68" t="s">
        <v>486</v>
      </c>
      <c r="CV13" s="69" t="s">
        <v>487</v>
      </c>
      <c r="CW13" s="70" t="s">
        <v>488</v>
      </c>
      <c r="CX13" s="68" t="s">
        <v>489</v>
      </c>
      <c r="CY13" s="69" t="s">
        <v>490</v>
      </c>
      <c r="CZ13" s="70" t="s">
        <v>491</v>
      </c>
      <c r="DA13" s="68" t="s">
        <v>1008</v>
      </c>
      <c r="DB13" s="69" t="s">
        <v>493</v>
      </c>
      <c r="DC13" s="70" t="s">
        <v>494</v>
      </c>
      <c r="DD13" s="71" t="s">
        <v>182</v>
      </c>
      <c r="DE13" s="72" t="s">
        <v>283</v>
      </c>
      <c r="DF13" s="72" t="s">
        <v>282</v>
      </c>
      <c r="DG13" s="71" t="s">
        <v>1011</v>
      </c>
      <c r="DH13" s="72" t="s">
        <v>1012</v>
      </c>
      <c r="DI13" s="72" t="s">
        <v>1013</v>
      </c>
      <c r="DJ13" s="71" t="s">
        <v>495</v>
      </c>
      <c r="DK13" s="72" t="s">
        <v>496</v>
      </c>
      <c r="DL13" s="72" t="s">
        <v>1015</v>
      </c>
      <c r="DM13" s="68" t="s">
        <v>497</v>
      </c>
      <c r="DN13" s="69" t="s">
        <v>498</v>
      </c>
      <c r="DO13" s="70" t="s">
        <v>499</v>
      </c>
      <c r="DP13" s="68" t="s">
        <v>497</v>
      </c>
      <c r="DQ13" s="69" t="s">
        <v>498</v>
      </c>
      <c r="DR13" s="70" t="s">
        <v>1018</v>
      </c>
      <c r="DS13" s="68" t="s">
        <v>500</v>
      </c>
      <c r="DT13" s="69" t="s">
        <v>501</v>
      </c>
      <c r="DU13" s="70" t="s">
        <v>502</v>
      </c>
      <c r="DV13" s="68" t="s">
        <v>503</v>
      </c>
      <c r="DW13" s="69" t="s">
        <v>504</v>
      </c>
      <c r="DX13" s="70" t="s">
        <v>505</v>
      </c>
      <c r="DY13" s="68" t="s">
        <v>506</v>
      </c>
      <c r="DZ13" s="69" t="s">
        <v>507</v>
      </c>
      <c r="EA13" s="70" t="s">
        <v>1022</v>
      </c>
      <c r="EB13" s="68" t="s">
        <v>1395</v>
      </c>
      <c r="EC13" s="69" t="s">
        <v>1024</v>
      </c>
      <c r="ED13" s="70" t="s">
        <v>1025</v>
      </c>
      <c r="EE13" s="68" t="s">
        <v>1027</v>
      </c>
      <c r="EF13" s="69" t="s">
        <v>1028</v>
      </c>
      <c r="EG13" s="70" t="s">
        <v>1029</v>
      </c>
      <c r="EH13" s="68" t="s">
        <v>508</v>
      </c>
      <c r="EI13" s="69" t="s">
        <v>1031</v>
      </c>
      <c r="EJ13" s="70" t="s">
        <v>257</v>
      </c>
      <c r="EK13" s="68" t="s">
        <v>509</v>
      </c>
      <c r="EL13" s="69" t="s">
        <v>1033</v>
      </c>
      <c r="EM13" s="70" t="s">
        <v>1034</v>
      </c>
      <c r="EN13" s="68" t="s">
        <v>1035</v>
      </c>
      <c r="EO13" s="69" t="s">
        <v>1036</v>
      </c>
      <c r="EP13" s="70" t="s">
        <v>512</v>
      </c>
      <c r="EQ13" s="68" t="s">
        <v>239</v>
      </c>
      <c r="ER13" s="69" t="s">
        <v>510</v>
      </c>
      <c r="ES13" s="70" t="s">
        <v>259</v>
      </c>
      <c r="ET13" s="68" t="s">
        <v>514</v>
      </c>
      <c r="EU13" s="69" t="s">
        <v>515</v>
      </c>
      <c r="EV13" s="70" t="s">
        <v>1039</v>
      </c>
      <c r="EW13" s="68" t="s">
        <v>516</v>
      </c>
      <c r="EX13" s="69" t="s">
        <v>517</v>
      </c>
      <c r="EY13" s="70" t="s">
        <v>518</v>
      </c>
      <c r="EZ13" s="68" t="s">
        <v>1396</v>
      </c>
      <c r="FA13" s="69" t="s">
        <v>1042</v>
      </c>
      <c r="FB13" s="70" t="s">
        <v>519</v>
      </c>
      <c r="FC13" s="68" t="s">
        <v>520</v>
      </c>
      <c r="FD13" s="69" t="s">
        <v>521</v>
      </c>
      <c r="FE13" s="70" t="s">
        <v>522</v>
      </c>
      <c r="FF13" s="68" t="s">
        <v>1044</v>
      </c>
      <c r="FG13" s="69" t="s">
        <v>1045</v>
      </c>
      <c r="FH13" s="70" t="s">
        <v>1046</v>
      </c>
      <c r="FI13" s="68" t="s">
        <v>1048</v>
      </c>
      <c r="FJ13" s="69" t="s">
        <v>1049</v>
      </c>
      <c r="FK13" s="70" t="s">
        <v>1050</v>
      </c>
    </row>
    <row r="14" spans="1:167" ht="15.75" x14ac:dyDescent="0.25">
      <c r="A14" s="2">
        <v>1</v>
      </c>
      <c r="B14" s="1" t="s">
        <v>1424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7">
        <v>1</v>
      </c>
      <c r="V14" s="17"/>
      <c r="W14" s="13"/>
      <c r="X14" s="13">
        <v>1</v>
      </c>
      <c r="Y14" s="13"/>
      <c r="Z14" s="13"/>
      <c r="AA14" s="13"/>
      <c r="AB14" s="13">
        <v>1</v>
      </c>
      <c r="AC14" s="13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7">
        <v>1</v>
      </c>
      <c r="BF14" s="17"/>
      <c r="BG14" s="17"/>
      <c r="BH14" s="17">
        <v>1</v>
      </c>
      <c r="BI14" s="17"/>
      <c r="BJ14" s="17"/>
      <c r="BK14" s="17">
        <v>1</v>
      </c>
      <c r="BL14" s="17"/>
      <c r="BM14" s="17"/>
      <c r="BN14" s="17">
        <v>1</v>
      </c>
      <c r="BO14" s="17"/>
      <c r="BP14" s="17"/>
      <c r="BQ14" s="17">
        <v>1</v>
      </c>
      <c r="BR14" s="17"/>
      <c r="BS14" s="17"/>
      <c r="BT14" s="17">
        <v>1</v>
      </c>
      <c r="BU14" s="17"/>
      <c r="BV14" s="17"/>
      <c r="BW14" s="17">
        <v>1</v>
      </c>
      <c r="BX14" s="17"/>
      <c r="BY14" s="17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17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/>
      <c r="DT14" s="17">
        <v>1</v>
      </c>
      <c r="DU14" s="17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</row>
    <row r="15" spans="1:167" ht="15.75" x14ac:dyDescent="0.25">
      <c r="A15" s="2">
        <v>2</v>
      </c>
      <c r="B15" s="1" t="s">
        <v>1425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4">
        <v>1</v>
      </c>
      <c r="V15" s="4"/>
      <c r="W15" s="1"/>
      <c r="X15" s="1">
        <v>1</v>
      </c>
      <c r="Y15" s="1"/>
      <c r="Z15" s="1"/>
      <c r="AA15" s="1"/>
      <c r="AB15" s="1">
        <v>1</v>
      </c>
      <c r="AC15" s="1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/>
      <c r="EJ15" s="4">
        <v>1</v>
      </c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</row>
    <row r="16" spans="1:167" x14ac:dyDescent="0.25">
      <c r="A16" s="135" t="s">
        <v>171</v>
      </c>
      <c r="B16" s="136"/>
      <c r="C16" s="3">
        <f t="shared" ref="C16:AH16" si="0">SUM(C14:C15)</f>
        <v>2</v>
      </c>
      <c r="D16" s="3">
        <f t="shared" si="0"/>
        <v>0</v>
      </c>
      <c r="E16" s="3">
        <f t="shared" si="0"/>
        <v>0</v>
      </c>
      <c r="F16" s="3">
        <f t="shared" si="0"/>
        <v>2</v>
      </c>
      <c r="G16" s="3">
        <f t="shared" si="0"/>
        <v>0</v>
      </c>
      <c r="H16" s="3">
        <f t="shared" si="0"/>
        <v>0</v>
      </c>
      <c r="I16" s="3">
        <f t="shared" si="0"/>
        <v>2</v>
      </c>
      <c r="J16" s="3">
        <f t="shared" si="0"/>
        <v>0</v>
      </c>
      <c r="K16" s="3">
        <f t="shared" si="0"/>
        <v>0</v>
      </c>
      <c r="L16" s="3">
        <f t="shared" si="0"/>
        <v>2</v>
      </c>
      <c r="M16" s="3">
        <f t="shared" si="0"/>
        <v>0</v>
      </c>
      <c r="N16" s="3">
        <f t="shared" si="0"/>
        <v>0</v>
      </c>
      <c r="O16" s="3">
        <f t="shared" si="0"/>
        <v>2</v>
      </c>
      <c r="P16" s="3">
        <f t="shared" si="0"/>
        <v>0</v>
      </c>
      <c r="Q16" s="3">
        <f t="shared" si="0"/>
        <v>0</v>
      </c>
      <c r="R16" s="3">
        <f t="shared" si="0"/>
        <v>2</v>
      </c>
      <c r="S16" s="3">
        <f t="shared" si="0"/>
        <v>0</v>
      </c>
      <c r="T16" s="3">
        <f t="shared" si="0"/>
        <v>0</v>
      </c>
      <c r="U16" s="3">
        <f t="shared" si="0"/>
        <v>2</v>
      </c>
      <c r="V16" s="3">
        <f t="shared" si="0"/>
        <v>0</v>
      </c>
      <c r="W16" s="3">
        <f t="shared" si="0"/>
        <v>0</v>
      </c>
      <c r="X16" s="3">
        <f t="shared" si="0"/>
        <v>2</v>
      </c>
      <c r="Y16" s="3">
        <f t="shared" si="0"/>
        <v>0</v>
      </c>
      <c r="Z16" s="3">
        <f t="shared" si="0"/>
        <v>0</v>
      </c>
      <c r="AA16" s="3">
        <f t="shared" si="0"/>
        <v>0</v>
      </c>
      <c r="AB16" s="3">
        <f t="shared" si="0"/>
        <v>2</v>
      </c>
      <c r="AC16" s="3">
        <f t="shared" si="0"/>
        <v>0</v>
      </c>
      <c r="AD16" s="3">
        <f t="shared" si="0"/>
        <v>2</v>
      </c>
      <c r="AE16" s="3">
        <f t="shared" si="0"/>
        <v>0</v>
      </c>
      <c r="AF16" s="3">
        <f t="shared" si="0"/>
        <v>0</v>
      </c>
      <c r="AG16" s="3">
        <f t="shared" si="0"/>
        <v>2</v>
      </c>
      <c r="AH16" s="3">
        <f t="shared" si="0"/>
        <v>0</v>
      </c>
      <c r="AI16" s="3">
        <f t="shared" ref="AI16:BN16" si="1">SUM(AI14:AI15)</f>
        <v>0</v>
      </c>
      <c r="AJ16" s="3">
        <f t="shared" si="1"/>
        <v>2</v>
      </c>
      <c r="AK16" s="3">
        <f t="shared" si="1"/>
        <v>0</v>
      </c>
      <c r="AL16" s="3">
        <f t="shared" si="1"/>
        <v>0</v>
      </c>
      <c r="AM16" s="3">
        <f t="shared" si="1"/>
        <v>2</v>
      </c>
      <c r="AN16" s="3">
        <f t="shared" si="1"/>
        <v>0</v>
      </c>
      <c r="AO16" s="3">
        <f t="shared" si="1"/>
        <v>0</v>
      </c>
      <c r="AP16" s="3">
        <f t="shared" si="1"/>
        <v>1</v>
      </c>
      <c r="AQ16" s="3">
        <f t="shared" si="1"/>
        <v>1</v>
      </c>
      <c r="AR16" s="3">
        <f t="shared" si="1"/>
        <v>0</v>
      </c>
      <c r="AS16" s="3">
        <f t="shared" si="1"/>
        <v>2</v>
      </c>
      <c r="AT16" s="3">
        <f t="shared" si="1"/>
        <v>0</v>
      </c>
      <c r="AU16" s="3">
        <f t="shared" si="1"/>
        <v>0</v>
      </c>
      <c r="AV16" s="3">
        <f t="shared" si="1"/>
        <v>1</v>
      </c>
      <c r="AW16" s="3">
        <f t="shared" si="1"/>
        <v>1</v>
      </c>
      <c r="AX16" s="3">
        <f t="shared" si="1"/>
        <v>0</v>
      </c>
      <c r="AY16" s="3">
        <f t="shared" si="1"/>
        <v>1</v>
      </c>
      <c r="AZ16" s="3">
        <f t="shared" si="1"/>
        <v>1</v>
      </c>
      <c r="BA16" s="3">
        <f t="shared" si="1"/>
        <v>0</v>
      </c>
      <c r="BB16" s="3">
        <f t="shared" si="1"/>
        <v>2</v>
      </c>
      <c r="BC16" s="3">
        <f t="shared" si="1"/>
        <v>0</v>
      </c>
      <c r="BD16" s="3">
        <f t="shared" si="1"/>
        <v>0</v>
      </c>
      <c r="BE16" s="3">
        <f t="shared" si="1"/>
        <v>2</v>
      </c>
      <c r="BF16" s="3">
        <f t="shared" si="1"/>
        <v>0</v>
      </c>
      <c r="BG16" s="3">
        <f t="shared" si="1"/>
        <v>0</v>
      </c>
      <c r="BH16" s="3">
        <f t="shared" si="1"/>
        <v>2</v>
      </c>
      <c r="BI16" s="3">
        <f t="shared" si="1"/>
        <v>0</v>
      </c>
      <c r="BJ16" s="3">
        <f t="shared" si="1"/>
        <v>0</v>
      </c>
      <c r="BK16" s="3">
        <f t="shared" si="1"/>
        <v>2</v>
      </c>
      <c r="BL16" s="3">
        <f t="shared" si="1"/>
        <v>0</v>
      </c>
      <c r="BM16" s="3">
        <f t="shared" si="1"/>
        <v>0</v>
      </c>
      <c r="BN16" s="3">
        <f t="shared" si="1"/>
        <v>2</v>
      </c>
      <c r="BO16" s="3">
        <f t="shared" ref="BO16:CT16" si="2">SUM(BO14:BO15)</f>
        <v>0</v>
      </c>
      <c r="BP16" s="3">
        <f t="shared" si="2"/>
        <v>0</v>
      </c>
      <c r="BQ16" s="3">
        <f t="shared" si="2"/>
        <v>2</v>
      </c>
      <c r="BR16" s="3">
        <f t="shared" si="2"/>
        <v>0</v>
      </c>
      <c r="BS16" s="3">
        <f t="shared" si="2"/>
        <v>0</v>
      </c>
      <c r="BT16" s="3">
        <f t="shared" si="2"/>
        <v>1</v>
      </c>
      <c r="BU16" s="3">
        <f t="shared" si="2"/>
        <v>1</v>
      </c>
      <c r="BV16" s="3">
        <f t="shared" si="2"/>
        <v>0</v>
      </c>
      <c r="BW16" s="3">
        <f t="shared" si="2"/>
        <v>2</v>
      </c>
      <c r="BX16" s="3">
        <f t="shared" si="2"/>
        <v>0</v>
      </c>
      <c r="BY16" s="3">
        <f t="shared" si="2"/>
        <v>0</v>
      </c>
      <c r="BZ16" s="3">
        <f t="shared" si="2"/>
        <v>2</v>
      </c>
      <c r="CA16" s="3">
        <f t="shared" si="2"/>
        <v>0</v>
      </c>
      <c r="CB16" s="3">
        <f t="shared" si="2"/>
        <v>0</v>
      </c>
      <c r="CC16" s="3">
        <f t="shared" si="2"/>
        <v>1</v>
      </c>
      <c r="CD16" s="3">
        <f t="shared" si="2"/>
        <v>1</v>
      </c>
      <c r="CE16" s="3">
        <f t="shared" si="2"/>
        <v>0</v>
      </c>
      <c r="CF16" s="3">
        <f t="shared" si="2"/>
        <v>2</v>
      </c>
      <c r="CG16" s="3">
        <f t="shared" si="2"/>
        <v>0</v>
      </c>
      <c r="CH16" s="3">
        <f t="shared" si="2"/>
        <v>0</v>
      </c>
      <c r="CI16" s="3">
        <f t="shared" si="2"/>
        <v>1</v>
      </c>
      <c r="CJ16" s="3">
        <f t="shared" si="2"/>
        <v>1</v>
      </c>
      <c r="CK16" s="3">
        <f t="shared" si="2"/>
        <v>0</v>
      </c>
      <c r="CL16" s="3">
        <f t="shared" si="2"/>
        <v>2</v>
      </c>
      <c r="CM16" s="3">
        <f t="shared" si="2"/>
        <v>0</v>
      </c>
      <c r="CN16" s="3">
        <f t="shared" si="2"/>
        <v>0</v>
      </c>
      <c r="CO16" s="3">
        <f t="shared" si="2"/>
        <v>2</v>
      </c>
      <c r="CP16" s="3">
        <f t="shared" si="2"/>
        <v>0</v>
      </c>
      <c r="CQ16" s="3">
        <f t="shared" si="2"/>
        <v>0</v>
      </c>
      <c r="CR16" s="3">
        <f t="shared" si="2"/>
        <v>2</v>
      </c>
      <c r="CS16" s="3">
        <f t="shared" si="2"/>
        <v>0</v>
      </c>
      <c r="CT16" s="3">
        <f t="shared" si="2"/>
        <v>0</v>
      </c>
      <c r="CU16" s="3">
        <f t="shared" ref="CU16:DZ16" si="3">SUM(CU14:CU15)</f>
        <v>1</v>
      </c>
      <c r="CV16" s="3">
        <f t="shared" si="3"/>
        <v>1</v>
      </c>
      <c r="CW16" s="3">
        <f t="shared" si="3"/>
        <v>0</v>
      </c>
      <c r="CX16" s="3">
        <f t="shared" si="3"/>
        <v>2</v>
      </c>
      <c r="CY16" s="3">
        <f t="shared" si="3"/>
        <v>0</v>
      </c>
      <c r="CZ16" s="3">
        <f t="shared" si="3"/>
        <v>0</v>
      </c>
      <c r="DA16" s="3">
        <f t="shared" si="3"/>
        <v>2</v>
      </c>
      <c r="DB16" s="3">
        <f t="shared" si="3"/>
        <v>0</v>
      </c>
      <c r="DC16" s="3">
        <f t="shared" si="3"/>
        <v>0</v>
      </c>
      <c r="DD16" s="3">
        <f t="shared" si="3"/>
        <v>2</v>
      </c>
      <c r="DE16" s="3">
        <f t="shared" si="3"/>
        <v>0</v>
      </c>
      <c r="DF16" s="3">
        <f t="shared" si="3"/>
        <v>0</v>
      </c>
      <c r="DG16" s="3">
        <f t="shared" si="3"/>
        <v>2</v>
      </c>
      <c r="DH16" s="3">
        <f t="shared" si="3"/>
        <v>0</v>
      </c>
      <c r="DI16" s="3">
        <f t="shared" si="3"/>
        <v>0</v>
      </c>
      <c r="DJ16" s="3">
        <f t="shared" si="3"/>
        <v>2</v>
      </c>
      <c r="DK16" s="3">
        <f t="shared" si="3"/>
        <v>0</v>
      </c>
      <c r="DL16" s="3">
        <f t="shared" si="3"/>
        <v>0</v>
      </c>
      <c r="DM16" s="3">
        <f t="shared" si="3"/>
        <v>1</v>
      </c>
      <c r="DN16" s="3">
        <f t="shared" si="3"/>
        <v>1</v>
      </c>
      <c r="DO16" s="3">
        <f t="shared" si="3"/>
        <v>0</v>
      </c>
      <c r="DP16" s="3">
        <f t="shared" si="3"/>
        <v>2</v>
      </c>
      <c r="DQ16" s="3">
        <f t="shared" si="3"/>
        <v>0</v>
      </c>
      <c r="DR16" s="3">
        <f t="shared" si="3"/>
        <v>0</v>
      </c>
      <c r="DS16" s="3">
        <f t="shared" si="3"/>
        <v>1</v>
      </c>
      <c r="DT16" s="3">
        <f t="shared" si="3"/>
        <v>1</v>
      </c>
      <c r="DU16" s="3">
        <f t="shared" si="3"/>
        <v>0</v>
      </c>
      <c r="DV16" s="3">
        <f t="shared" si="3"/>
        <v>2</v>
      </c>
      <c r="DW16" s="3">
        <f t="shared" si="3"/>
        <v>0</v>
      </c>
      <c r="DX16" s="3">
        <f t="shared" si="3"/>
        <v>0</v>
      </c>
      <c r="DY16" s="3">
        <f t="shared" si="3"/>
        <v>1</v>
      </c>
      <c r="DZ16" s="3">
        <f t="shared" si="3"/>
        <v>1</v>
      </c>
      <c r="EA16" s="3">
        <f t="shared" ref="EA16:FF16" si="4">SUM(EA14:EA15)</f>
        <v>0</v>
      </c>
      <c r="EB16" s="3">
        <f t="shared" si="4"/>
        <v>2</v>
      </c>
      <c r="EC16" s="3">
        <f t="shared" si="4"/>
        <v>0</v>
      </c>
      <c r="ED16" s="3">
        <f t="shared" si="4"/>
        <v>0</v>
      </c>
      <c r="EE16" s="3">
        <f t="shared" si="4"/>
        <v>2</v>
      </c>
      <c r="EF16" s="3">
        <f t="shared" si="4"/>
        <v>0</v>
      </c>
      <c r="EG16" s="3">
        <f t="shared" si="4"/>
        <v>0</v>
      </c>
      <c r="EH16" s="3">
        <f t="shared" si="4"/>
        <v>0</v>
      </c>
      <c r="EI16" s="3">
        <f t="shared" si="4"/>
        <v>1</v>
      </c>
      <c r="EJ16" s="3">
        <f t="shared" si="4"/>
        <v>1</v>
      </c>
      <c r="EK16" s="3">
        <f t="shared" si="4"/>
        <v>1</v>
      </c>
      <c r="EL16" s="3">
        <f t="shared" si="4"/>
        <v>1</v>
      </c>
      <c r="EM16" s="3">
        <f t="shared" si="4"/>
        <v>0</v>
      </c>
      <c r="EN16" s="3">
        <f t="shared" si="4"/>
        <v>1</v>
      </c>
      <c r="EO16" s="3">
        <f t="shared" si="4"/>
        <v>1</v>
      </c>
      <c r="EP16" s="3">
        <f t="shared" si="4"/>
        <v>0</v>
      </c>
      <c r="EQ16" s="3">
        <f t="shared" si="4"/>
        <v>1</v>
      </c>
      <c r="ER16" s="3">
        <f t="shared" si="4"/>
        <v>1</v>
      </c>
      <c r="ES16" s="3">
        <f t="shared" si="4"/>
        <v>0</v>
      </c>
      <c r="ET16" s="3">
        <f t="shared" si="4"/>
        <v>0</v>
      </c>
      <c r="EU16" s="3">
        <f t="shared" si="4"/>
        <v>2</v>
      </c>
      <c r="EV16" s="3">
        <f t="shared" si="4"/>
        <v>0</v>
      </c>
      <c r="EW16" s="3">
        <f t="shared" si="4"/>
        <v>2</v>
      </c>
      <c r="EX16" s="3">
        <f t="shared" si="4"/>
        <v>0</v>
      </c>
      <c r="EY16" s="3">
        <f t="shared" si="4"/>
        <v>0</v>
      </c>
      <c r="EZ16" s="3">
        <f t="shared" si="4"/>
        <v>1</v>
      </c>
      <c r="FA16" s="3">
        <f t="shared" si="4"/>
        <v>1</v>
      </c>
      <c r="FB16" s="3">
        <f t="shared" si="4"/>
        <v>0</v>
      </c>
      <c r="FC16" s="3">
        <f t="shared" si="4"/>
        <v>2</v>
      </c>
      <c r="FD16" s="3">
        <f t="shared" si="4"/>
        <v>0</v>
      </c>
      <c r="FE16" s="3">
        <f t="shared" si="4"/>
        <v>0</v>
      </c>
      <c r="FF16" s="3">
        <f t="shared" si="4"/>
        <v>2</v>
      </c>
      <c r="FG16" s="3">
        <f t="shared" ref="FG16:FK16" si="5">SUM(FG14:FG15)</f>
        <v>0</v>
      </c>
      <c r="FH16" s="3">
        <f t="shared" si="5"/>
        <v>0</v>
      </c>
      <c r="FI16" s="3">
        <f t="shared" si="5"/>
        <v>1</v>
      </c>
      <c r="FJ16" s="3">
        <f t="shared" si="5"/>
        <v>1</v>
      </c>
      <c r="FK16" s="3">
        <f t="shared" si="5"/>
        <v>0</v>
      </c>
    </row>
    <row r="17" spans="1:167" ht="39" customHeight="1" x14ac:dyDescent="0.25">
      <c r="A17" s="137" t="s">
        <v>779</v>
      </c>
      <c r="B17" s="138"/>
      <c r="C17" s="10">
        <f>C16/2%</f>
        <v>100</v>
      </c>
      <c r="D17" s="10">
        <f t="shared" ref="D17:BO17" si="6">D16/2%</f>
        <v>0</v>
      </c>
      <c r="E17" s="10">
        <f t="shared" si="6"/>
        <v>0</v>
      </c>
      <c r="F17" s="10">
        <f t="shared" si="6"/>
        <v>100</v>
      </c>
      <c r="G17" s="10">
        <f t="shared" si="6"/>
        <v>0</v>
      </c>
      <c r="H17" s="10">
        <f t="shared" si="6"/>
        <v>0</v>
      </c>
      <c r="I17" s="10">
        <f t="shared" si="6"/>
        <v>100</v>
      </c>
      <c r="J17" s="10">
        <f t="shared" si="6"/>
        <v>0</v>
      </c>
      <c r="K17" s="10">
        <f t="shared" si="6"/>
        <v>0</v>
      </c>
      <c r="L17" s="10">
        <f t="shared" si="6"/>
        <v>100</v>
      </c>
      <c r="M17" s="10">
        <f t="shared" si="6"/>
        <v>0</v>
      </c>
      <c r="N17" s="10">
        <f t="shared" si="6"/>
        <v>0</v>
      </c>
      <c r="O17" s="10">
        <f t="shared" si="6"/>
        <v>100</v>
      </c>
      <c r="P17" s="10">
        <f t="shared" si="6"/>
        <v>0</v>
      </c>
      <c r="Q17" s="10">
        <f t="shared" si="6"/>
        <v>0</v>
      </c>
      <c r="R17" s="10">
        <f t="shared" si="6"/>
        <v>100</v>
      </c>
      <c r="S17" s="10">
        <f t="shared" si="6"/>
        <v>0</v>
      </c>
      <c r="T17" s="10">
        <f t="shared" si="6"/>
        <v>0</v>
      </c>
      <c r="U17" s="10">
        <f t="shared" si="6"/>
        <v>100</v>
      </c>
      <c r="V17" s="10">
        <f t="shared" si="6"/>
        <v>0</v>
      </c>
      <c r="W17" s="10">
        <f t="shared" si="6"/>
        <v>0</v>
      </c>
      <c r="X17" s="10">
        <f t="shared" si="6"/>
        <v>100</v>
      </c>
      <c r="Y17" s="10">
        <f t="shared" si="6"/>
        <v>0</v>
      </c>
      <c r="Z17" s="10">
        <f t="shared" si="6"/>
        <v>0</v>
      </c>
      <c r="AA17" s="10">
        <f t="shared" si="6"/>
        <v>0</v>
      </c>
      <c r="AB17" s="10">
        <f t="shared" si="6"/>
        <v>100</v>
      </c>
      <c r="AC17" s="10">
        <f t="shared" si="6"/>
        <v>0</v>
      </c>
      <c r="AD17" s="10">
        <f t="shared" si="6"/>
        <v>100</v>
      </c>
      <c r="AE17" s="10">
        <f t="shared" si="6"/>
        <v>0</v>
      </c>
      <c r="AF17" s="10">
        <f t="shared" si="6"/>
        <v>0</v>
      </c>
      <c r="AG17" s="10">
        <f t="shared" si="6"/>
        <v>100</v>
      </c>
      <c r="AH17" s="10">
        <f t="shared" si="6"/>
        <v>0</v>
      </c>
      <c r="AI17" s="10">
        <f t="shared" si="6"/>
        <v>0</v>
      </c>
      <c r="AJ17" s="10">
        <f t="shared" si="6"/>
        <v>100</v>
      </c>
      <c r="AK17" s="10">
        <f t="shared" si="6"/>
        <v>0</v>
      </c>
      <c r="AL17" s="10">
        <f t="shared" si="6"/>
        <v>0</v>
      </c>
      <c r="AM17" s="10">
        <f t="shared" si="6"/>
        <v>100</v>
      </c>
      <c r="AN17" s="10">
        <f t="shared" si="6"/>
        <v>0</v>
      </c>
      <c r="AO17" s="10">
        <f t="shared" si="6"/>
        <v>0</v>
      </c>
      <c r="AP17" s="10">
        <f t="shared" si="6"/>
        <v>50</v>
      </c>
      <c r="AQ17" s="10">
        <f t="shared" si="6"/>
        <v>50</v>
      </c>
      <c r="AR17" s="10">
        <f t="shared" si="6"/>
        <v>0</v>
      </c>
      <c r="AS17" s="10">
        <f t="shared" si="6"/>
        <v>100</v>
      </c>
      <c r="AT17" s="10">
        <f t="shared" si="6"/>
        <v>0</v>
      </c>
      <c r="AU17" s="10">
        <f t="shared" si="6"/>
        <v>0</v>
      </c>
      <c r="AV17" s="10">
        <f t="shared" si="6"/>
        <v>50</v>
      </c>
      <c r="AW17" s="10">
        <f t="shared" si="6"/>
        <v>50</v>
      </c>
      <c r="AX17" s="10">
        <f t="shared" si="6"/>
        <v>0</v>
      </c>
      <c r="AY17" s="10">
        <f t="shared" si="6"/>
        <v>50</v>
      </c>
      <c r="AZ17" s="10">
        <f t="shared" si="6"/>
        <v>50</v>
      </c>
      <c r="BA17" s="10">
        <f t="shared" si="6"/>
        <v>0</v>
      </c>
      <c r="BB17" s="10">
        <f t="shared" si="6"/>
        <v>100</v>
      </c>
      <c r="BC17" s="10">
        <f t="shared" si="6"/>
        <v>0</v>
      </c>
      <c r="BD17" s="10">
        <f t="shared" si="6"/>
        <v>0</v>
      </c>
      <c r="BE17" s="10">
        <f t="shared" si="6"/>
        <v>100</v>
      </c>
      <c r="BF17" s="10">
        <f t="shared" si="6"/>
        <v>0</v>
      </c>
      <c r="BG17" s="10">
        <f t="shared" si="6"/>
        <v>0</v>
      </c>
      <c r="BH17" s="10">
        <f t="shared" si="6"/>
        <v>100</v>
      </c>
      <c r="BI17" s="10">
        <f t="shared" si="6"/>
        <v>0</v>
      </c>
      <c r="BJ17" s="10">
        <f t="shared" si="6"/>
        <v>0</v>
      </c>
      <c r="BK17" s="10">
        <f t="shared" si="6"/>
        <v>100</v>
      </c>
      <c r="BL17" s="10">
        <f t="shared" si="6"/>
        <v>0</v>
      </c>
      <c r="BM17" s="10">
        <f t="shared" si="6"/>
        <v>0</v>
      </c>
      <c r="BN17" s="10">
        <f t="shared" si="6"/>
        <v>100</v>
      </c>
      <c r="BO17" s="10">
        <f t="shared" si="6"/>
        <v>0</v>
      </c>
      <c r="BP17" s="10">
        <f t="shared" ref="BP17:EA17" si="7">BP16/2%</f>
        <v>0</v>
      </c>
      <c r="BQ17" s="10">
        <f t="shared" si="7"/>
        <v>100</v>
      </c>
      <c r="BR17" s="10">
        <f t="shared" si="7"/>
        <v>0</v>
      </c>
      <c r="BS17" s="10">
        <f t="shared" si="7"/>
        <v>0</v>
      </c>
      <c r="BT17" s="10">
        <f t="shared" si="7"/>
        <v>50</v>
      </c>
      <c r="BU17" s="10">
        <f t="shared" si="7"/>
        <v>50</v>
      </c>
      <c r="BV17" s="10">
        <f t="shared" si="7"/>
        <v>0</v>
      </c>
      <c r="BW17" s="10">
        <f t="shared" si="7"/>
        <v>100</v>
      </c>
      <c r="BX17" s="10">
        <f t="shared" si="7"/>
        <v>0</v>
      </c>
      <c r="BY17" s="10">
        <f t="shared" si="7"/>
        <v>0</v>
      </c>
      <c r="BZ17" s="10">
        <f t="shared" si="7"/>
        <v>100</v>
      </c>
      <c r="CA17" s="10">
        <f t="shared" si="7"/>
        <v>0</v>
      </c>
      <c r="CB17" s="10">
        <f t="shared" si="7"/>
        <v>0</v>
      </c>
      <c r="CC17" s="10">
        <f t="shared" si="7"/>
        <v>50</v>
      </c>
      <c r="CD17" s="10">
        <f t="shared" si="7"/>
        <v>50</v>
      </c>
      <c r="CE17" s="10">
        <f t="shared" si="7"/>
        <v>0</v>
      </c>
      <c r="CF17" s="10">
        <f t="shared" si="7"/>
        <v>100</v>
      </c>
      <c r="CG17" s="10">
        <f t="shared" si="7"/>
        <v>0</v>
      </c>
      <c r="CH17" s="10">
        <f t="shared" si="7"/>
        <v>0</v>
      </c>
      <c r="CI17" s="10">
        <f t="shared" si="7"/>
        <v>50</v>
      </c>
      <c r="CJ17" s="10">
        <f t="shared" si="7"/>
        <v>50</v>
      </c>
      <c r="CK17" s="10">
        <f t="shared" si="7"/>
        <v>0</v>
      </c>
      <c r="CL17" s="10">
        <f t="shared" si="7"/>
        <v>100</v>
      </c>
      <c r="CM17" s="10">
        <f t="shared" si="7"/>
        <v>0</v>
      </c>
      <c r="CN17" s="10">
        <f t="shared" si="7"/>
        <v>0</v>
      </c>
      <c r="CO17" s="10">
        <f t="shared" si="7"/>
        <v>100</v>
      </c>
      <c r="CP17" s="10">
        <f t="shared" si="7"/>
        <v>0</v>
      </c>
      <c r="CQ17" s="10">
        <f t="shared" si="7"/>
        <v>0</v>
      </c>
      <c r="CR17" s="10">
        <f t="shared" si="7"/>
        <v>100</v>
      </c>
      <c r="CS17" s="10">
        <f t="shared" si="7"/>
        <v>0</v>
      </c>
      <c r="CT17" s="10">
        <f t="shared" si="7"/>
        <v>0</v>
      </c>
      <c r="CU17" s="10">
        <f t="shared" si="7"/>
        <v>50</v>
      </c>
      <c r="CV17" s="10">
        <f t="shared" si="7"/>
        <v>50</v>
      </c>
      <c r="CW17" s="10">
        <f t="shared" si="7"/>
        <v>0</v>
      </c>
      <c r="CX17" s="10">
        <f t="shared" si="7"/>
        <v>100</v>
      </c>
      <c r="CY17" s="10">
        <f t="shared" si="7"/>
        <v>0</v>
      </c>
      <c r="CZ17" s="10">
        <f t="shared" si="7"/>
        <v>0</v>
      </c>
      <c r="DA17" s="10">
        <f t="shared" si="7"/>
        <v>100</v>
      </c>
      <c r="DB17" s="10">
        <f t="shared" si="7"/>
        <v>0</v>
      </c>
      <c r="DC17" s="10">
        <f t="shared" si="7"/>
        <v>0</v>
      </c>
      <c r="DD17" s="10">
        <f t="shared" si="7"/>
        <v>100</v>
      </c>
      <c r="DE17" s="10">
        <f t="shared" si="7"/>
        <v>0</v>
      </c>
      <c r="DF17" s="10">
        <f t="shared" si="7"/>
        <v>0</v>
      </c>
      <c r="DG17" s="10">
        <f t="shared" si="7"/>
        <v>100</v>
      </c>
      <c r="DH17" s="10">
        <f t="shared" si="7"/>
        <v>0</v>
      </c>
      <c r="DI17" s="10">
        <f t="shared" si="7"/>
        <v>0</v>
      </c>
      <c r="DJ17" s="10">
        <f t="shared" si="7"/>
        <v>100</v>
      </c>
      <c r="DK17" s="10">
        <f t="shared" si="7"/>
        <v>0</v>
      </c>
      <c r="DL17" s="10">
        <f t="shared" si="7"/>
        <v>0</v>
      </c>
      <c r="DM17" s="10">
        <f t="shared" si="7"/>
        <v>50</v>
      </c>
      <c r="DN17" s="10">
        <f t="shared" si="7"/>
        <v>50</v>
      </c>
      <c r="DO17" s="10">
        <f t="shared" si="7"/>
        <v>0</v>
      </c>
      <c r="DP17" s="10">
        <f t="shared" si="7"/>
        <v>100</v>
      </c>
      <c r="DQ17" s="10">
        <f t="shared" si="7"/>
        <v>0</v>
      </c>
      <c r="DR17" s="10">
        <f t="shared" si="7"/>
        <v>0</v>
      </c>
      <c r="DS17" s="10">
        <f t="shared" si="7"/>
        <v>50</v>
      </c>
      <c r="DT17" s="10">
        <f t="shared" si="7"/>
        <v>50</v>
      </c>
      <c r="DU17" s="10">
        <f t="shared" si="7"/>
        <v>0</v>
      </c>
      <c r="DV17" s="10">
        <f t="shared" si="7"/>
        <v>100</v>
      </c>
      <c r="DW17" s="10">
        <f t="shared" si="7"/>
        <v>0</v>
      </c>
      <c r="DX17" s="10">
        <f t="shared" si="7"/>
        <v>0</v>
      </c>
      <c r="DY17" s="10">
        <f t="shared" si="7"/>
        <v>50</v>
      </c>
      <c r="DZ17" s="10">
        <f t="shared" si="7"/>
        <v>50</v>
      </c>
      <c r="EA17" s="10">
        <f t="shared" si="7"/>
        <v>0</v>
      </c>
      <c r="EB17" s="10">
        <f t="shared" ref="EB17:FK17" si="8">EB16/2%</f>
        <v>100</v>
      </c>
      <c r="EC17" s="10">
        <f t="shared" si="8"/>
        <v>0</v>
      </c>
      <c r="ED17" s="10">
        <f t="shared" si="8"/>
        <v>0</v>
      </c>
      <c r="EE17" s="10">
        <f t="shared" si="8"/>
        <v>100</v>
      </c>
      <c r="EF17" s="10">
        <f t="shared" si="8"/>
        <v>0</v>
      </c>
      <c r="EG17" s="10">
        <f t="shared" si="8"/>
        <v>0</v>
      </c>
      <c r="EH17" s="10">
        <f t="shared" si="8"/>
        <v>0</v>
      </c>
      <c r="EI17" s="10">
        <f t="shared" si="8"/>
        <v>50</v>
      </c>
      <c r="EJ17" s="10">
        <f t="shared" si="8"/>
        <v>50</v>
      </c>
      <c r="EK17" s="10">
        <f t="shared" si="8"/>
        <v>50</v>
      </c>
      <c r="EL17" s="10">
        <f t="shared" si="8"/>
        <v>50</v>
      </c>
      <c r="EM17" s="10">
        <f t="shared" si="8"/>
        <v>0</v>
      </c>
      <c r="EN17" s="10">
        <f t="shared" si="8"/>
        <v>50</v>
      </c>
      <c r="EO17" s="10">
        <f t="shared" si="8"/>
        <v>50</v>
      </c>
      <c r="EP17" s="10">
        <f t="shared" si="8"/>
        <v>0</v>
      </c>
      <c r="EQ17" s="10">
        <f t="shared" si="8"/>
        <v>50</v>
      </c>
      <c r="ER17" s="10">
        <f t="shared" si="8"/>
        <v>50</v>
      </c>
      <c r="ES17" s="10">
        <f t="shared" si="8"/>
        <v>0</v>
      </c>
      <c r="ET17" s="10">
        <f t="shared" si="8"/>
        <v>0</v>
      </c>
      <c r="EU17" s="10">
        <f t="shared" si="8"/>
        <v>100</v>
      </c>
      <c r="EV17" s="10">
        <f t="shared" si="8"/>
        <v>0</v>
      </c>
      <c r="EW17" s="10">
        <f t="shared" si="8"/>
        <v>100</v>
      </c>
      <c r="EX17" s="10">
        <f t="shared" si="8"/>
        <v>0</v>
      </c>
      <c r="EY17" s="10">
        <f t="shared" si="8"/>
        <v>0</v>
      </c>
      <c r="EZ17" s="10">
        <f t="shared" si="8"/>
        <v>50</v>
      </c>
      <c r="FA17" s="10">
        <f t="shared" si="8"/>
        <v>50</v>
      </c>
      <c r="FB17" s="10">
        <f t="shared" si="8"/>
        <v>0</v>
      </c>
      <c r="FC17" s="10">
        <f t="shared" si="8"/>
        <v>100</v>
      </c>
      <c r="FD17" s="10">
        <f t="shared" si="8"/>
        <v>0</v>
      </c>
      <c r="FE17" s="10">
        <f t="shared" si="8"/>
        <v>0</v>
      </c>
      <c r="FF17" s="10">
        <f t="shared" si="8"/>
        <v>100</v>
      </c>
      <c r="FG17" s="10">
        <f t="shared" si="8"/>
        <v>0</v>
      </c>
      <c r="FH17" s="10">
        <f t="shared" si="8"/>
        <v>0</v>
      </c>
      <c r="FI17" s="10">
        <f t="shared" si="8"/>
        <v>50</v>
      </c>
      <c r="FJ17" s="10">
        <f t="shared" si="8"/>
        <v>50</v>
      </c>
      <c r="FK17" s="10">
        <f t="shared" si="8"/>
        <v>0</v>
      </c>
    </row>
    <row r="19" spans="1:167" x14ac:dyDescent="0.25">
      <c r="B19" s="104" t="s">
        <v>1384</v>
      </c>
      <c r="C19" s="105"/>
      <c r="D19" s="105"/>
      <c r="E19" s="106"/>
      <c r="F19" s="46"/>
      <c r="G19" s="46"/>
      <c r="H19" s="46"/>
      <c r="I19" s="46"/>
    </row>
    <row r="20" spans="1:167" x14ac:dyDescent="0.25">
      <c r="B20" s="17" t="s">
        <v>751</v>
      </c>
      <c r="C20" s="17" t="s">
        <v>769</v>
      </c>
      <c r="D20" s="44">
        <f>E20/100*2</f>
        <v>2</v>
      </c>
      <c r="E20" s="38">
        <f>(C17+F17+I17+L17+O17)/5</f>
        <v>100</v>
      </c>
    </row>
    <row r="21" spans="1:167" x14ac:dyDescent="0.25">
      <c r="B21" s="4" t="s">
        <v>753</v>
      </c>
      <c r="C21" s="4" t="s">
        <v>769</v>
      </c>
      <c r="D21" s="35">
        <f>E21/100*2</f>
        <v>0</v>
      </c>
      <c r="E21" s="32">
        <f>(D17+G17+J17+M17+P17)/5</f>
        <v>0</v>
      </c>
    </row>
    <row r="22" spans="1:167" x14ac:dyDescent="0.25">
      <c r="B22" s="4" t="s">
        <v>754</v>
      </c>
      <c r="C22" s="4" t="s">
        <v>769</v>
      </c>
      <c r="D22" s="35">
        <f>E22/100*2</f>
        <v>0</v>
      </c>
      <c r="E22" s="32">
        <f>(E17+H17+K17+N17+Q17)/5</f>
        <v>0</v>
      </c>
    </row>
    <row r="23" spans="1:167" x14ac:dyDescent="0.25">
      <c r="B23" s="36"/>
      <c r="C23" s="36"/>
      <c r="D23" s="40">
        <f>SUM(D20:D22)</f>
        <v>2</v>
      </c>
      <c r="E23" s="40">
        <f>SUM(E20:E22)</f>
        <v>100</v>
      </c>
    </row>
    <row r="24" spans="1:167" ht="30" customHeight="1" x14ac:dyDescent="0.25">
      <c r="B24" s="4"/>
      <c r="C24" s="4"/>
      <c r="D24" s="164" t="s">
        <v>321</v>
      </c>
      <c r="E24" s="164"/>
      <c r="F24" s="108" t="s">
        <v>322</v>
      </c>
      <c r="G24" s="108"/>
      <c r="H24" s="142" t="s">
        <v>377</v>
      </c>
      <c r="I24" s="142"/>
    </row>
    <row r="25" spans="1:167" x14ac:dyDescent="0.25">
      <c r="B25" s="4" t="s">
        <v>751</v>
      </c>
      <c r="C25" s="4" t="s">
        <v>770</v>
      </c>
      <c r="D25" s="3">
        <f>E25/100*2</f>
        <v>1.6</v>
      </c>
      <c r="E25" s="32">
        <f>(R17+U17+X17+AA17+AD17)/5</f>
        <v>80</v>
      </c>
      <c r="F25" s="3">
        <f>G25/100*2</f>
        <v>1.8</v>
      </c>
      <c r="G25" s="32">
        <f>(AG17+AJ17+AM17+AP17+AS17)/5</f>
        <v>90</v>
      </c>
      <c r="H25" s="3">
        <f>I25/100*2</f>
        <v>1.6</v>
      </c>
      <c r="I25" s="32">
        <f>(AV17+AY17+BB17+BE17+BH17)/5</f>
        <v>80</v>
      </c>
    </row>
    <row r="26" spans="1:167" x14ac:dyDescent="0.25">
      <c r="B26" s="4" t="s">
        <v>753</v>
      </c>
      <c r="C26" s="4" t="s">
        <v>770</v>
      </c>
      <c r="D26" s="35">
        <f>E26/100*2</f>
        <v>0.4</v>
      </c>
      <c r="E26" s="32">
        <f>(S17+V17+Y17+AB17+AE17)/5</f>
        <v>20</v>
      </c>
      <c r="F26" s="3">
        <f>G26/100*2</f>
        <v>0.2</v>
      </c>
      <c r="G26" s="32">
        <f>(AH17+AK17+AN17+AQ17+AT17)/5</f>
        <v>10</v>
      </c>
      <c r="H26" s="3">
        <f>I26/100*2</f>
        <v>0.4</v>
      </c>
      <c r="I26" s="32">
        <f>(AW17+AZ17+BC17+BF17+BI17)/5</f>
        <v>20</v>
      </c>
    </row>
    <row r="27" spans="1:167" x14ac:dyDescent="0.25">
      <c r="B27" s="4" t="s">
        <v>754</v>
      </c>
      <c r="C27" s="4" t="s">
        <v>770</v>
      </c>
      <c r="D27" s="35">
        <f>E27/100*2</f>
        <v>0</v>
      </c>
      <c r="E27" s="32">
        <f>(T17+W17+Z17+AC17+AF17)/5</f>
        <v>0</v>
      </c>
      <c r="F27" s="3">
        <f>G27/100*2</f>
        <v>0</v>
      </c>
      <c r="G27" s="32">
        <f>(AI17+AL17+AO17+AR17+AU17)/5</f>
        <v>0</v>
      </c>
      <c r="H27" s="3">
        <f>I27/100*2</f>
        <v>0</v>
      </c>
      <c r="I27" s="32">
        <f>(AX17+BA17+BD17+BG17+BJ17)/5</f>
        <v>0</v>
      </c>
    </row>
    <row r="28" spans="1:167" x14ac:dyDescent="0.25">
      <c r="B28" s="4"/>
      <c r="C28" s="4"/>
      <c r="D28" s="34">
        <f t="shared" ref="D28:I28" si="9">SUM(D25:D27)</f>
        <v>2</v>
      </c>
      <c r="E28" s="34">
        <f t="shared" si="9"/>
        <v>100</v>
      </c>
      <c r="F28" s="33">
        <f t="shared" si="9"/>
        <v>2</v>
      </c>
      <c r="G28" s="34">
        <f t="shared" si="9"/>
        <v>100</v>
      </c>
      <c r="H28" s="33">
        <f t="shared" si="9"/>
        <v>2</v>
      </c>
      <c r="I28" s="34">
        <f t="shared" si="9"/>
        <v>100</v>
      </c>
    </row>
    <row r="29" spans="1:167" x14ac:dyDescent="0.25">
      <c r="B29" s="4" t="s">
        <v>751</v>
      </c>
      <c r="C29" s="4" t="s">
        <v>771</v>
      </c>
      <c r="D29" s="3">
        <f>E29/100*2</f>
        <v>1.8</v>
      </c>
      <c r="E29" s="32">
        <f>(BK17+BN17+BQ17+BT17+BW17)/5</f>
        <v>90</v>
      </c>
      <c r="I29" s="45"/>
    </row>
    <row r="30" spans="1:167" x14ac:dyDescent="0.25">
      <c r="B30" s="4" t="s">
        <v>753</v>
      </c>
      <c r="C30" s="4" t="s">
        <v>771</v>
      </c>
      <c r="D30" s="3">
        <f>E30/100*2</f>
        <v>0.2</v>
      </c>
      <c r="E30" s="32">
        <f>(BL17+BO17+BR17+BU17+BX17)/5</f>
        <v>10</v>
      </c>
    </row>
    <row r="31" spans="1:167" x14ac:dyDescent="0.25">
      <c r="B31" s="4" t="s">
        <v>754</v>
      </c>
      <c r="C31" s="4" t="s">
        <v>771</v>
      </c>
      <c r="D31" s="3">
        <f>E31/100*2</f>
        <v>0</v>
      </c>
      <c r="E31" s="32">
        <f>(BM17+BP17+BS17+BV17+BY17)/5</f>
        <v>0</v>
      </c>
    </row>
    <row r="32" spans="1:167" x14ac:dyDescent="0.25">
      <c r="B32" s="36"/>
      <c r="C32" s="36"/>
      <c r="D32" s="39">
        <f>SUM(D29:D31)</f>
        <v>2</v>
      </c>
      <c r="E32" s="39">
        <f>SUM(E29:E31)</f>
        <v>100</v>
      </c>
      <c r="F32" s="41"/>
    </row>
    <row r="33" spans="2:13" x14ac:dyDescent="0.25">
      <c r="B33" s="4"/>
      <c r="C33" s="4"/>
      <c r="D33" s="107" t="s">
        <v>329</v>
      </c>
      <c r="E33" s="107"/>
      <c r="F33" s="142" t="s">
        <v>324</v>
      </c>
      <c r="G33" s="142"/>
      <c r="H33" s="142" t="s">
        <v>330</v>
      </c>
      <c r="I33" s="142"/>
      <c r="J33" s="142" t="s">
        <v>331</v>
      </c>
      <c r="K33" s="142"/>
      <c r="L33" s="142" t="s">
        <v>43</v>
      </c>
      <c r="M33" s="142"/>
    </row>
    <row r="34" spans="2:13" x14ac:dyDescent="0.25">
      <c r="B34" s="4" t="s">
        <v>751</v>
      </c>
      <c r="C34" s="4" t="s">
        <v>772</v>
      </c>
      <c r="D34" s="3">
        <f>E34/100*2</f>
        <v>1.6</v>
      </c>
      <c r="E34" s="32">
        <f>(BZ17+CC17+CF17+CI17+CL17)/5</f>
        <v>80</v>
      </c>
      <c r="F34" s="3">
        <f>G34/100*2</f>
        <v>1.8</v>
      </c>
      <c r="G34" s="32">
        <f>(CO17+CR17+CU17+CX17+DA17)/5</f>
        <v>90</v>
      </c>
      <c r="H34" s="3">
        <f>I34/100*2</f>
        <v>1.8</v>
      </c>
      <c r="I34" s="32">
        <f>(DD17+DG17+DJ17+DM17+DP17)/5</f>
        <v>90</v>
      </c>
      <c r="J34" s="3">
        <f>K34/100*2</f>
        <v>1.6</v>
      </c>
      <c r="K34" s="32">
        <f>(DS17+DV17+DY17+EB17+EE17)/5</f>
        <v>80</v>
      </c>
      <c r="L34" s="3">
        <f>M34/100*2</f>
        <v>0.6</v>
      </c>
      <c r="M34" s="32">
        <f>(EH17+EK17+EN17+EQ17+ET17)/5</f>
        <v>30</v>
      </c>
    </row>
    <row r="35" spans="2:13" x14ac:dyDescent="0.25">
      <c r="B35" s="4" t="s">
        <v>753</v>
      </c>
      <c r="C35" s="4" t="s">
        <v>772</v>
      </c>
      <c r="D35" s="3">
        <f>E35/100*2</f>
        <v>0.4</v>
      </c>
      <c r="E35" s="32">
        <f>(CA17+CD17+CG17+CJ17+CM17)/5</f>
        <v>20</v>
      </c>
      <c r="F35" s="3">
        <f>G35/100*2</f>
        <v>0.2</v>
      </c>
      <c r="G35" s="32">
        <f>(CP17+CS17+CV17+CY17+DB17)/5</f>
        <v>10</v>
      </c>
      <c r="H35" s="3">
        <f>I35/100*2</f>
        <v>0.2</v>
      </c>
      <c r="I35" s="32">
        <f>(DE17+DH17+DK17+DN17+DQ17)/5</f>
        <v>10</v>
      </c>
      <c r="J35" s="3">
        <f>K35/100*2</f>
        <v>0.4</v>
      </c>
      <c r="K35" s="32">
        <f>(DT17+DW17+DZ17+EC17+EF17)/5</f>
        <v>20</v>
      </c>
      <c r="L35" s="3">
        <f>M35/100*2</f>
        <v>1.2</v>
      </c>
      <c r="M35" s="32">
        <f>(EI17+EL17+EO17+ER17+EU17)/5</f>
        <v>60</v>
      </c>
    </row>
    <row r="36" spans="2:13" x14ac:dyDescent="0.25">
      <c r="B36" s="4" t="s">
        <v>754</v>
      </c>
      <c r="C36" s="4" t="s">
        <v>772</v>
      </c>
      <c r="D36" s="3">
        <f>E36/100*2</f>
        <v>0</v>
      </c>
      <c r="E36" s="32">
        <f>(CB17+CE17+CH17+CK17+CN17)/5</f>
        <v>0</v>
      </c>
      <c r="F36" s="3">
        <f>G36/100*2</f>
        <v>0</v>
      </c>
      <c r="G36" s="32">
        <f>(CQ17+CT17+CW17+CZ17+DC17)/5</f>
        <v>0</v>
      </c>
      <c r="H36" s="3">
        <f>I36/100*2</f>
        <v>0</v>
      </c>
      <c r="I36" s="32">
        <f>(DF17+DI17+DL17+DO17+DR17)/5</f>
        <v>0</v>
      </c>
      <c r="J36" s="3">
        <f>K36/100*2</f>
        <v>0</v>
      </c>
      <c r="K36" s="32">
        <f>(DU17+DX17+EA17+ED17+EG17)/5</f>
        <v>0</v>
      </c>
      <c r="L36" s="3">
        <f>M36/100*2</f>
        <v>0.2</v>
      </c>
      <c r="M36" s="32">
        <f>(EJ17+EM17+EP17+ES17+EV17)/5</f>
        <v>10</v>
      </c>
    </row>
    <row r="37" spans="2:13" x14ac:dyDescent="0.25">
      <c r="B37" s="4"/>
      <c r="C37" s="4"/>
      <c r="D37" s="33">
        <f t="shared" ref="D37:M37" si="10">SUM(D34:D36)</f>
        <v>2</v>
      </c>
      <c r="E37" s="33">
        <f t="shared" si="10"/>
        <v>100</v>
      </c>
      <c r="F37" s="33">
        <f t="shared" si="10"/>
        <v>2</v>
      </c>
      <c r="G37" s="34">
        <f t="shared" si="10"/>
        <v>100</v>
      </c>
      <c r="H37" s="33">
        <f t="shared" si="10"/>
        <v>2</v>
      </c>
      <c r="I37" s="34">
        <f t="shared" si="10"/>
        <v>100</v>
      </c>
      <c r="J37" s="33">
        <f t="shared" si="10"/>
        <v>2</v>
      </c>
      <c r="K37" s="34">
        <f t="shared" si="10"/>
        <v>100</v>
      </c>
      <c r="L37" s="33">
        <f t="shared" si="10"/>
        <v>1.9999999999999998</v>
      </c>
      <c r="M37" s="34">
        <f t="shared" si="10"/>
        <v>100</v>
      </c>
    </row>
    <row r="38" spans="2:13" x14ac:dyDescent="0.25">
      <c r="B38" s="4" t="s">
        <v>751</v>
      </c>
      <c r="C38" s="4" t="s">
        <v>773</v>
      </c>
      <c r="D38" s="3">
        <f>E38/100*2</f>
        <v>1.6</v>
      </c>
      <c r="E38" s="32">
        <f>(EW17+EZ17+FC17+FF17+FI17)/5</f>
        <v>80</v>
      </c>
    </row>
    <row r="39" spans="2:13" x14ac:dyDescent="0.25">
      <c r="B39" s="4" t="s">
        <v>753</v>
      </c>
      <c r="C39" s="4" t="s">
        <v>773</v>
      </c>
      <c r="D39" s="3">
        <f>E39/100*2</f>
        <v>0.4</v>
      </c>
      <c r="E39" s="32">
        <f>(EX17+FA17+FD17+FG17+FJ17)/5</f>
        <v>20</v>
      </c>
    </row>
    <row r="40" spans="2:13" x14ac:dyDescent="0.25">
      <c r="B40" s="4" t="s">
        <v>754</v>
      </c>
      <c r="C40" s="4" t="s">
        <v>773</v>
      </c>
      <c r="D40" s="3">
        <f>E40/100*2</f>
        <v>0</v>
      </c>
      <c r="E40" s="32">
        <f>(EY17+FB17+FE17+FH17+FK17)/5</f>
        <v>0</v>
      </c>
    </row>
    <row r="41" spans="2:13" x14ac:dyDescent="0.25">
      <c r="B41" s="4"/>
      <c r="C41" s="4"/>
      <c r="D41" s="33">
        <f>SUM(D38:D40)</f>
        <v>2</v>
      </c>
      <c r="E41" s="33">
        <f>SUM(E38:E40)</f>
        <v>100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33:E33"/>
    <mergeCell ref="F33:G33"/>
    <mergeCell ref="H33:I33"/>
    <mergeCell ref="J33:K33"/>
    <mergeCell ref="L33:M33"/>
    <mergeCell ref="B19:E19"/>
    <mergeCell ref="BE12:BG12"/>
    <mergeCell ref="BH12:BJ12"/>
    <mergeCell ref="D24:E24"/>
    <mergeCell ref="F24:G24"/>
    <mergeCell ref="H24:I24"/>
    <mergeCell ref="A16:B16"/>
    <mergeCell ref="AV12:AX12"/>
    <mergeCell ref="AY12:BA12"/>
    <mergeCell ref="BB12:BD12"/>
    <mergeCell ref="A17:B17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46"/>
  <sheetViews>
    <sheetView tabSelected="1" zoomScale="78" zoomScaleNormal="78" workbookViewId="0">
      <selection activeCell="B20" sqref="B20"/>
    </sheetView>
  </sheetViews>
  <sheetFormatPr defaultRowHeight="15" x14ac:dyDescent="0.25"/>
  <cols>
    <col min="2" max="2" width="26.7109375" customWidth="1"/>
    <col min="56" max="56" width="9.140625" customWidth="1"/>
    <col min="83" max="83" width="9.140625" customWidth="1"/>
    <col min="200" max="200" width="9.140625" customWidth="1"/>
    <col min="201" max="201" width="0.140625" customWidth="1"/>
    <col min="202" max="209" width="9.140625" hidden="1" customWidth="1"/>
    <col min="214" max="236" width="9.140625" hidden="1" customWidth="1"/>
  </cols>
  <sheetData>
    <row r="1" spans="1:235" ht="15.75" x14ac:dyDescent="0.25">
      <c r="A1" s="6" t="s">
        <v>44</v>
      </c>
      <c r="B1" s="14" t="s">
        <v>379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35" ht="15.75" x14ac:dyDescent="0.25">
      <c r="A2" s="8" t="s">
        <v>1417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HU2" s="91" t="s">
        <v>1399</v>
      </c>
      <c r="HV2" s="91"/>
      <c r="HW2" s="55"/>
      <c r="HX2" s="55"/>
      <c r="HY2" s="55"/>
      <c r="HZ2" s="55"/>
      <c r="IA2" s="55"/>
    </row>
    <row r="3" spans="1:235" ht="15.75" x14ac:dyDescent="0.25">
      <c r="A3" s="8"/>
      <c r="B3" s="7"/>
      <c r="C3" s="7"/>
      <c r="D3" s="7"/>
      <c r="E3" s="7"/>
      <c r="F3" s="7"/>
      <c r="G3" s="15"/>
      <c r="H3" s="15"/>
      <c r="I3" s="1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HU3" s="55"/>
      <c r="HV3" s="55"/>
      <c r="HW3" s="55"/>
      <c r="HX3" s="55"/>
      <c r="HY3" s="55"/>
      <c r="HZ3" s="55"/>
      <c r="IA3" s="55"/>
    </row>
    <row r="4" spans="1:235" ht="15.75" x14ac:dyDescent="0.25">
      <c r="A4" s="184" t="s">
        <v>0</v>
      </c>
      <c r="B4" s="184" t="s">
        <v>170</v>
      </c>
      <c r="C4" s="98" t="s">
        <v>1402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8" t="s">
        <v>320</v>
      </c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147" t="s">
        <v>862</v>
      </c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9"/>
      <c r="CO4" s="147" t="s">
        <v>328</v>
      </c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9"/>
      <c r="GA4" s="147" t="s">
        <v>1403</v>
      </c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9"/>
      <c r="GS4" s="4"/>
      <c r="GT4" s="4"/>
      <c r="GU4" s="4"/>
      <c r="GV4" s="4"/>
      <c r="GW4" s="4"/>
      <c r="GX4" s="4"/>
      <c r="GY4" s="4"/>
      <c r="GZ4" s="4"/>
      <c r="HA4" s="4"/>
    </row>
    <row r="5" spans="1:235" ht="13.5" customHeight="1" x14ac:dyDescent="0.25">
      <c r="A5" s="185"/>
      <c r="B5" s="185"/>
      <c r="C5" s="143" t="s">
        <v>1397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43" t="s">
        <v>321</v>
      </c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98" t="s">
        <v>322</v>
      </c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 t="s">
        <v>377</v>
      </c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143" t="s">
        <v>378</v>
      </c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 t="s">
        <v>329</v>
      </c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50" t="s">
        <v>324</v>
      </c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 t="s">
        <v>330</v>
      </c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81" t="s">
        <v>331</v>
      </c>
      <c r="ER5" s="181"/>
      <c r="ES5" s="181"/>
      <c r="ET5" s="181"/>
      <c r="EU5" s="181"/>
      <c r="EV5" s="181"/>
      <c r="EW5" s="181"/>
      <c r="EX5" s="181"/>
      <c r="EY5" s="181"/>
      <c r="EZ5" s="181"/>
      <c r="FA5" s="181"/>
      <c r="FB5" s="181"/>
      <c r="FC5" s="181"/>
      <c r="FD5" s="181"/>
      <c r="FE5" s="181"/>
      <c r="FF5" s="181"/>
      <c r="FG5" s="181"/>
      <c r="FH5" s="181"/>
      <c r="FI5" s="150" t="s">
        <v>43</v>
      </c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13" t="s">
        <v>1401</v>
      </c>
      <c r="GB5" s="114"/>
      <c r="GC5" s="114"/>
      <c r="GD5" s="114"/>
      <c r="GE5" s="114"/>
      <c r="GF5" s="114"/>
      <c r="GG5" s="114"/>
      <c r="GH5" s="114"/>
      <c r="GI5" s="114"/>
      <c r="GJ5" s="114"/>
      <c r="GK5" s="114"/>
      <c r="GL5" s="114"/>
      <c r="GM5" s="114"/>
      <c r="GN5" s="114"/>
      <c r="GO5" s="114"/>
      <c r="GP5" s="114"/>
      <c r="GQ5" s="114"/>
      <c r="GR5" s="114"/>
      <c r="GS5" s="114"/>
      <c r="GT5" s="114"/>
      <c r="GU5" s="114"/>
      <c r="GV5" s="114"/>
      <c r="GW5" s="114"/>
      <c r="GX5" s="114"/>
      <c r="GY5" s="114"/>
      <c r="GZ5" s="114"/>
      <c r="HA5" s="115"/>
    </row>
    <row r="6" spans="1:235" ht="15.75" hidden="1" customHeight="1" x14ac:dyDescent="0.25">
      <c r="A6" s="185"/>
      <c r="B6" s="185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</row>
    <row r="7" spans="1:235" ht="15.75" hidden="1" customHeight="1" x14ac:dyDescent="0.25">
      <c r="A7" s="185"/>
      <c r="B7" s="185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</row>
    <row r="8" spans="1:235" ht="15.75" hidden="1" customHeight="1" x14ac:dyDescent="0.25">
      <c r="A8" s="185"/>
      <c r="B8" s="185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</row>
    <row r="9" spans="1:235" ht="15.75" hidden="1" customHeight="1" x14ac:dyDescent="0.25">
      <c r="A9" s="185"/>
      <c r="B9" s="185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</row>
    <row r="10" spans="1:235" ht="15.75" hidden="1" customHeight="1" x14ac:dyDescent="0.25">
      <c r="A10" s="185"/>
      <c r="B10" s="185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</row>
    <row r="11" spans="1:235" ht="15.75" x14ac:dyDescent="0.25">
      <c r="A11" s="185"/>
      <c r="B11" s="185"/>
      <c r="C11" s="154" t="s">
        <v>87</v>
      </c>
      <c r="D11" s="154" t="s">
        <v>2</v>
      </c>
      <c r="E11" s="154" t="s">
        <v>3</v>
      </c>
      <c r="F11" s="154" t="s">
        <v>88</v>
      </c>
      <c r="G11" s="154" t="s">
        <v>6</v>
      </c>
      <c r="H11" s="154" t="s">
        <v>7</v>
      </c>
      <c r="I11" s="154" t="s">
        <v>116</v>
      </c>
      <c r="J11" s="154" t="s">
        <v>6</v>
      </c>
      <c r="K11" s="154" t="s">
        <v>7</v>
      </c>
      <c r="L11" s="154" t="s">
        <v>89</v>
      </c>
      <c r="M11" s="154" t="s">
        <v>1</v>
      </c>
      <c r="N11" s="154" t="s">
        <v>2</v>
      </c>
      <c r="O11" s="154" t="s">
        <v>90</v>
      </c>
      <c r="P11" s="154"/>
      <c r="Q11" s="154"/>
      <c r="R11" s="154" t="s">
        <v>91</v>
      </c>
      <c r="S11" s="154"/>
      <c r="T11" s="154"/>
      <c r="U11" s="154" t="s">
        <v>92</v>
      </c>
      <c r="V11" s="154"/>
      <c r="W11" s="154"/>
      <c r="X11" s="154" t="s">
        <v>93</v>
      </c>
      <c r="Y11" s="154"/>
      <c r="Z11" s="154"/>
      <c r="AA11" s="99" t="s">
        <v>1077</v>
      </c>
      <c r="AB11" s="99"/>
      <c r="AC11" s="99"/>
      <c r="AD11" s="99" t="s">
        <v>94</v>
      </c>
      <c r="AE11" s="99"/>
      <c r="AF11" s="99"/>
      <c r="AG11" s="154" t="s">
        <v>95</v>
      </c>
      <c r="AH11" s="154"/>
      <c r="AI11" s="154"/>
      <c r="AJ11" s="99" t="s">
        <v>96</v>
      </c>
      <c r="AK11" s="99"/>
      <c r="AL11" s="99"/>
      <c r="AM11" s="154" t="s">
        <v>97</v>
      </c>
      <c r="AN11" s="154"/>
      <c r="AO11" s="154"/>
      <c r="AP11" s="154" t="s">
        <v>98</v>
      </c>
      <c r="AQ11" s="154"/>
      <c r="AR11" s="154"/>
      <c r="AS11" s="154" t="s">
        <v>99</v>
      </c>
      <c r="AT11" s="154"/>
      <c r="AU11" s="154"/>
      <c r="AV11" s="99" t="s">
        <v>100</v>
      </c>
      <c r="AW11" s="99"/>
      <c r="AX11" s="99"/>
      <c r="AY11" s="99" t="s">
        <v>101</v>
      </c>
      <c r="AZ11" s="99"/>
      <c r="BA11" s="99"/>
      <c r="BB11" s="99" t="s">
        <v>102</v>
      </c>
      <c r="BC11" s="99"/>
      <c r="BD11" s="99"/>
      <c r="BE11" s="99" t="s">
        <v>117</v>
      </c>
      <c r="BF11" s="99"/>
      <c r="BG11" s="99"/>
      <c r="BH11" s="99" t="s">
        <v>1101</v>
      </c>
      <c r="BI11" s="99"/>
      <c r="BJ11" s="99"/>
      <c r="BK11" s="99" t="s">
        <v>103</v>
      </c>
      <c r="BL11" s="99"/>
      <c r="BM11" s="99"/>
      <c r="BN11" s="99" t="s">
        <v>104</v>
      </c>
      <c r="BO11" s="99"/>
      <c r="BP11" s="99"/>
      <c r="BQ11" s="99" t="s">
        <v>105</v>
      </c>
      <c r="BR11" s="99"/>
      <c r="BS11" s="99"/>
      <c r="BT11" s="99" t="s">
        <v>106</v>
      </c>
      <c r="BU11" s="99"/>
      <c r="BV11" s="99"/>
      <c r="BW11" s="99" t="s">
        <v>403</v>
      </c>
      <c r="BX11" s="99"/>
      <c r="BY11" s="99"/>
      <c r="BZ11" s="99" t="s">
        <v>404</v>
      </c>
      <c r="CA11" s="99"/>
      <c r="CB11" s="99"/>
      <c r="CC11" s="99" t="s">
        <v>405</v>
      </c>
      <c r="CD11" s="99"/>
      <c r="CE11" s="99"/>
      <c r="CF11" s="99" t="s">
        <v>406</v>
      </c>
      <c r="CG11" s="99"/>
      <c r="CH11" s="99"/>
      <c r="CI11" s="99" t="s">
        <v>407</v>
      </c>
      <c r="CJ11" s="99"/>
      <c r="CK11" s="99"/>
      <c r="CL11" s="99" t="s">
        <v>408</v>
      </c>
      <c r="CM11" s="99"/>
      <c r="CN11" s="99"/>
      <c r="CO11" s="125" t="s">
        <v>107</v>
      </c>
      <c r="CP11" s="126"/>
      <c r="CQ11" s="127"/>
      <c r="CR11" s="99" t="s">
        <v>108</v>
      </c>
      <c r="CS11" s="99"/>
      <c r="CT11" s="99"/>
      <c r="CU11" s="99" t="s">
        <v>118</v>
      </c>
      <c r="CV11" s="99"/>
      <c r="CW11" s="99"/>
      <c r="CX11" s="99" t="s">
        <v>109</v>
      </c>
      <c r="CY11" s="99"/>
      <c r="CZ11" s="99"/>
      <c r="DA11" s="99" t="s">
        <v>110</v>
      </c>
      <c r="DB11" s="99"/>
      <c r="DC11" s="99"/>
      <c r="DD11" s="99" t="s">
        <v>111</v>
      </c>
      <c r="DE11" s="99"/>
      <c r="DF11" s="99"/>
      <c r="DG11" s="99" t="s">
        <v>112</v>
      </c>
      <c r="DH11" s="99"/>
      <c r="DI11" s="99"/>
      <c r="DJ11" s="99" t="s">
        <v>113</v>
      </c>
      <c r="DK11" s="99"/>
      <c r="DL11" s="99"/>
      <c r="DM11" s="99" t="s">
        <v>114</v>
      </c>
      <c r="DN11" s="99"/>
      <c r="DO11" s="99"/>
      <c r="DP11" s="99" t="s">
        <v>115</v>
      </c>
      <c r="DQ11" s="99"/>
      <c r="DR11" s="99"/>
      <c r="DS11" s="99" t="s">
        <v>119</v>
      </c>
      <c r="DT11" s="99"/>
      <c r="DU11" s="99"/>
      <c r="DV11" s="99" t="s">
        <v>120</v>
      </c>
      <c r="DW11" s="99"/>
      <c r="DX11" s="99"/>
      <c r="DY11" s="99" t="s">
        <v>121</v>
      </c>
      <c r="DZ11" s="99"/>
      <c r="EA11" s="99"/>
      <c r="EB11" s="99" t="s">
        <v>386</v>
      </c>
      <c r="EC11" s="99"/>
      <c r="ED11" s="99"/>
      <c r="EE11" s="99" t="s">
        <v>387</v>
      </c>
      <c r="EF11" s="99"/>
      <c r="EG11" s="99"/>
      <c r="EH11" s="99" t="s">
        <v>388</v>
      </c>
      <c r="EI11" s="99"/>
      <c r="EJ11" s="99"/>
      <c r="EK11" s="99" t="s">
        <v>389</v>
      </c>
      <c r="EL11" s="99"/>
      <c r="EM11" s="99"/>
      <c r="EN11" s="99" t="s">
        <v>390</v>
      </c>
      <c r="EO11" s="99"/>
      <c r="EP11" s="99"/>
      <c r="EQ11" s="99" t="s">
        <v>391</v>
      </c>
      <c r="ER11" s="99"/>
      <c r="ES11" s="99"/>
      <c r="ET11" s="99" t="s">
        <v>392</v>
      </c>
      <c r="EU11" s="99"/>
      <c r="EV11" s="99"/>
      <c r="EW11" s="99" t="s">
        <v>393</v>
      </c>
      <c r="EX11" s="99"/>
      <c r="EY11" s="99"/>
      <c r="EZ11" s="99" t="s">
        <v>394</v>
      </c>
      <c r="FA11" s="99"/>
      <c r="FB11" s="99"/>
      <c r="FC11" s="99" t="s">
        <v>395</v>
      </c>
      <c r="FD11" s="99"/>
      <c r="FE11" s="99"/>
      <c r="FF11" s="99" t="s">
        <v>396</v>
      </c>
      <c r="FG11" s="99"/>
      <c r="FH11" s="99"/>
      <c r="FI11" s="99" t="s">
        <v>397</v>
      </c>
      <c r="FJ11" s="99"/>
      <c r="FK11" s="99"/>
      <c r="FL11" s="99" t="s">
        <v>398</v>
      </c>
      <c r="FM11" s="99"/>
      <c r="FN11" s="99"/>
      <c r="FO11" s="99" t="s">
        <v>399</v>
      </c>
      <c r="FP11" s="99"/>
      <c r="FQ11" s="99"/>
      <c r="FR11" s="99" t="s">
        <v>400</v>
      </c>
      <c r="FS11" s="99"/>
      <c r="FT11" s="99"/>
      <c r="FU11" s="99" t="s">
        <v>401</v>
      </c>
      <c r="FV11" s="99"/>
      <c r="FW11" s="99"/>
      <c r="FX11" s="99" t="s">
        <v>402</v>
      </c>
      <c r="FY11" s="99"/>
      <c r="FZ11" s="99"/>
      <c r="GA11" s="99" t="s">
        <v>380</v>
      </c>
      <c r="GB11" s="99"/>
      <c r="GC11" s="99"/>
      <c r="GD11" s="99" t="s">
        <v>381</v>
      </c>
      <c r="GE11" s="99"/>
      <c r="GF11" s="99"/>
      <c r="GG11" s="99" t="s">
        <v>382</v>
      </c>
      <c r="GH11" s="99"/>
      <c r="GI11" s="99"/>
      <c r="GJ11" s="99" t="s">
        <v>383</v>
      </c>
      <c r="GK11" s="99"/>
      <c r="GL11" s="99"/>
      <c r="GM11" s="99" t="s">
        <v>384</v>
      </c>
      <c r="GN11" s="99"/>
      <c r="GO11" s="99"/>
      <c r="GP11" s="99" t="s">
        <v>385</v>
      </c>
      <c r="GQ11" s="99"/>
      <c r="GR11" s="99"/>
      <c r="GS11" s="81"/>
      <c r="GT11" s="4"/>
      <c r="GU11" s="4"/>
      <c r="GV11" s="4"/>
      <c r="GW11" s="4"/>
      <c r="GX11" s="4"/>
      <c r="GY11" s="4"/>
      <c r="GZ11" s="4"/>
      <c r="HA11" s="4"/>
    </row>
    <row r="12" spans="1:235" ht="87" customHeight="1" x14ac:dyDescent="0.25">
      <c r="A12" s="185"/>
      <c r="B12" s="185"/>
      <c r="C12" s="124" t="s">
        <v>1051</v>
      </c>
      <c r="D12" s="124"/>
      <c r="E12" s="124"/>
      <c r="F12" s="124" t="s">
        <v>1053</v>
      </c>
      <c r="G12" s="124"/>
      <c r="H12" s="124"/>
      <c r="I12" s="124" t="s">
        <v>1056</v>
      </c>
      <c r="J12" s="124"/>
      <c r="K12" s="124"/>
      <c r="L12" s="124" t="s">
        <v>1060</v>
      </c>
      <c r="M12" s="124"/>
      <c r="N12" s="124"/>
      <c r="O12" s="124" t="s">
        <v>1064</v>
      </c>
      <c r="P12" s="124"/>
      <c r="Q12" s="124"/>
      <c r="R12" s="124" t="s">
        <v>1068</v>
      </c>
      <c r="S12" s="124"/>
      <c r="T12" s="124"/>
      <c r="U12" s="124" t="s">
        <v>1072</v>
      </c>
      <c r="V12" s="124"/>
      <c r="W12" s="124"/>
      <c r="X12" s="124" t="s">
        <v>1076</v>
      </c>
      <c r="Y12" s="124"/>
      <c r="Z12" s="124"/>
      <c r="AA12" s="124" t="s">
        <v>1078</v>
      </c>
      <c r="AB12" s="124"/>
      <c r="AC12" s="124"/>
      <c r="AD12" s="124" t="s">
        <v>530</v>
      </c>
      <c r="AE12" s="124"/>
      <c r="AF12" s="124"/>
      <c r="AG12" s="124" t="s">
        <v>1083</v>
      </c>
      <c r="AH12" s="124"/>
      <c r="AI12" s="124"/>
      <c r="AJ12" s="124" t="s">
        <v>1084</v>
      </c>
      <c r="AK12" s="124"/>
      <c r="AL12" s="124"/>
      <c r="AM12" s="133" t="s">
        <v>1085</v>
      </c>
      <c r="AN12" s="133"/>
      <c r="AO12" s="133"/>
      <c r="AP12" s="133" t="s">
        <v>1086</v>
      </c>
      <c r="AQ12" s="133"/>
      <c r="AR12" s="133"/>
      <c r="AS12" s="133" t="s">
        <v>1087</v>
      </c>
      <c r="AT12" s="133"/>
      <c r="AU12" s="133"/>
      <c r="AV12" s="133" t="s">
        <v>1091</v>
      </c>
      <c r="AW12" s="133"/>
      <c r="AX12" s="133"/>
      <c r="AY12" s="133" t="s">
        <v>1095</v>
      </c>
      <c r="AZ12" s="133"/>
      <c r="BA12" s="133"/>
      <c r="BB12" s="133" t="s">
        <v>1098</v>
      </c>
      <c r="BC12" s="133"/>
      <c r="BD12" s="133"/>
      <c r="BE12" s="133" t="s">
        <v>1099</v>
      </c>
      <c r="BF12" s="133"/>
      <c r="BG12" s="133"/>
      <c r="BH12" s="133" t="s">
        <v>1102</v>
      </c>
      <c r="BI12" s="133"/>
      <c r="BJ12" s="133"/>
      <c r="BK12" s="133" t="s">
        <v>1103</v>
      </c>
      <c r="BL12" s="133"/>
      <c r="BM12" s="133"/>
      <c r="BN12" s="133" t="s">
        <v>1104</v>
      </c>
      <c r="BO12" s="133"/>
      <c r="BP12" s="133"/>
      <c r="BQ12" s="133" t="s">
        <v>552</v>
      </c>
      <c r="BR12" s="133"/>
      <c r="BS12" s="133"/>
      <c r="BT12" s="133" t="s">
        <v>555</v>
      </c>
      <c r="BU12" s="133"/>
      <c r="BV12" s="133"/>
      <c r="BW12" s="124" t="s">
        <v>1105</v>
      </c>
      <c r="BX12" s="124"/>
      <c r="BY12" s="124"/>
      <c r="BZ12" s="124" t="s">
        <v>1106</v>
      </c>
      <c r="CA12" s="124"/>
      <c r="CB12" s="124"/>
      <c r="CC12" s="124" t="s">
        <v>1107</v>
      </c>
      <c r="CD12" s="124"/>
      <c r="CE12" s="124"/>
      <c r="CF12" s="124" t="s">
        <v>1111</v>
      </c>
      <c r="CG12" s="124"/>
      <c r="CH12" s="124"/>
      <c r="CI12" s="124" t="s">
        <v>1115</v>
      </c>
      <c r="CJ12" s="124"/>
      <c r="CK12" s="124"/>
      <c r="CL12" s="124" t="s">
        <v>566</v>
      </c>
      <c r="CM12" s="124"/>
      <c r="CN12" s="124"/>
      <c r="CO12" s="133" t="s">
        <v>1117</v>
      </c>
      <c r="CP12" s="133"/>
      <c r="CQ12" s="133"/>
      <c r="CR12" s="133" t="s">
        <v>1121</v>
      </c>
      <c r="CS12" s="133"/>
      <c r="CT12" s="133"/>
      <c r="CU12" s="133" t="s">
        <v>1124</v>
      </c>
      <c r="CV12" s="133"/>
      <c r="CW12" s="133"/>
      <c r="CX12" s="133" t="s">
        <v>1128</v>
      </c>
      <c r="CY12" s="133"/>
      <c r="CZ12" s="133"/>
      <c r="DA12" s="133" t="s">
        <v>574</v>
      </c>
      <c r="DB12" s="133"/>
      <c r="DC12" s="133"/>
      <c r="DD12" s="124" t="s">
        <v>1129</v>
      </c>
      <c r="DE12" s="124"/>
      <c r="DF12" s="124"/>
      <c r="DG12" s="182" t="s">
        <v>1133</v>
      </c>
      <c r="DH12" s="182"/>
      <c r="DI12" s="182"/>
      <c r="DJ12" s="182" t="s">
        <v>1137</v>
      </c>
      <c r="DK12" s="182"/>
      <c r="DL12" s="182"/>
      <c r="DM12" s="183" t="s">
        <v>1139</v>
      </c>
      <c r="DN12" s="183"/>
      <c r="DO12" s="183"/>
      <c r="DP12" s="182" t="s">
        <v>1140</v>
      </c>
      <c r="DQ12" s="182"/>
      <c r="DR12" s="182"/>
      <c r="DS12" s="182" t="s">
        <v>582</v>
      </c>
      <c r="DT12" s="182"/>
      <c r="DU12" s="182"/>
      <c r="DV12" s="182" t="s">
        <v>584</v>
      </c>
      <c r="DW12" s="182"/>
      <c r="DX12" s="182"/>
      <c r="DY12" s="183" t="s">
        <v>1145</v>
      </c>
      <c r="DZ12" s="183"/>
      <c r="EA12" s="183"/>
      <c r="EB12" s="183" t="s">
        <v>1148</v>
      </c>
      <c r="EC12" s="183"/>
      <c r="ED12" s="183"/>
      <c r="EE12" s="183" t="s">
        <v>1149</v>
      </c>
      <c r="EF12" s="183"/>
      <c r="EG12" s="183"/>
      <c r="EH12" s="183" t="s">
        <v>1153</v>
      </c>
      <c r="EI12" s="183"/>
      <c r="EJ12" s="183"/>
      <c r="EK12" s="183" t="s">
        <v>1157</v>
      </c>
      <c r="EL12" s="183"/>
      <c r="EM12" s="183"/>
      <c r="EN12" s="183" t="s">
        <v>590</v>
      </c>
      <c r="EO12" s="183"/>
      <c r="EP12" s="183"/>
      <c r="EQ12" s="182" t="s">
        <v>1159</v>
      </c>
      <c r="ER12" s="182"/>
      <c r="ES12" s="182"/>
      <c r="ET12" s="182" t="s">
        <v>597</v>
      </c>
      <c r="EU12" s="182"/>
      <c r="EV12" s="182"/>
      <c r="EW12" s="182" t="s">
        <v>1166</v>
      </c>
      <c r="EX12" s="182"/>
      <c r="EY12" s="182"/>
      <c r="EZ12" s="182" t="s">
        <v>593</v>
      </c>
      <c r="FA12" s="182"/>
      <c r="FB12" s="182"/>
      <c r="FC12" s="182" t="s">
        <v>594</v>
      </c>
      <c r="FD12" s="182"/>
      <c r="FE12" s="182"/>
      <c r="FF12" s="182" t="s">
        <v>1173</v>
      </c>
      <c r="FG12" s="182"/>
      <c r="FH12" s="182"/>
      <c r="FI12" s="183" t="s">
        <v>1177</v>
      </c>
      <c r="FJ12" s="183"/>
      <c r="FK12" s="183"/>
      <c r="FL12" s="183" t="s">
        <v>1181</v>
      </c>
      <c r="FM12" s="183"/>
      <c r="FN12" s="183"/>
      <c r="FO12" s="183" t="s">
        <v>1185</v>
      </c>
      <c r="FP12" s="183"/>
      <c r="FQ12" s="183"/>
      <c r="FR12" s="183" t="s">
        <v>599</v>
      </c>
      <c r="FS12" s="183"/>
      <c r="FT12" s="183"/>
      <c r="FU12" s="183" t="s">
        <v>1192</v>
      </c>
      <c r="FV12" s="183"/>
      <c r="FW12" s="183"/>
      <c r="FX12" s="183" t="s">
        <v>1195</v>
      </c>
      <c r="FY12" s="183"/>
      <c r="FZ12" s="183"/>
      <c r="GA12" s="182" t="s">
        <v>1199</v>
      </c>
      <c r="GB12" s="182"/>
      <c r="GC12" s="182"/>
      <c r="GD12" s="182" t="s">
        <v>1200</v>
      </c>
      <c r="GE12" s="182"/>
      <c r="GF12" s="182"/>
      <c r="GG12" s="182" t="s">
        <v>1204</v>
      </c>
      <c r="GH12" s="182"/>
      <c r="GI12" s="182"/>
      <c r="GJ12" s="182" t="s">
        <v>1208</v>
      </c>
      <c r="GK12" s="182"/>
      <c r="GL12" s="182"/>
      <c r="GM12" s="182" t="s">
        <v>1212</v>
      </c>
      <c r="GN12" s="182"/>
      <c r="GO12" s="182"/>
      <c r="GP12" s="182" t="s">
        <v>1216</v>
      </c>
      <c r="GQ12" s="182"/>
      <c r="GR12" s="182"/>
      <c r="GS12" s="78"/>
    </row>
    <row r="13" spans="1:235" ht="144" x14ac:dyDescent="0.25">
      <c r="A13" s="186"/>
      <c r="B13" s="186"/>
      <c r="C13" s="61" t="s">
        <v>788</v>
      </c>
      <c r="D13" s="61" t="s">
        <v>842</v>
      </c>
      <c r="E13" s="61" t="s">
        <v>1052</v>
      </c>
      <c r="F13" s="61" t="s">
        <v>1054</v>
      </c>
      <c r="G13" s="61" t="s">
        <v>525</v>
      </c>
      <c r="H13" s="61" t="s">
        <v>1055</v>
      </c>
      <c r="I13" s="61" t="s">
        <v>1057</v>
      </c>
      <c r="J13" s="61" t="s">
        <v>1058</v>
      </c>
      <c r="K13" s="61" t="s">
        <v>1059</v>
      </c>
      <c r="L13" s="61" t="s">
        <v>1061</v>
      </c>
      <c r="M13" s="61" t="s">
        <v>1062</v>
      </c>
      <c r="N13" s="61" t="s">
        <v>1063</v>
      </c>
      <c r="O13" s="61" t="s">
        <v>1065</v>
      </c>
      <c r="P13" s="61" t="s">
        <v>1066</v>
      </c>
      <c r="Q13" s="61" t="s">
        <v>1067</v>
      </c>
      <c r="R13" s="61" t="s">
        <v>1069</v>
      </c>
      <c r="S13" s="61" t="s">
        <v>1070</v>
      </c>
      <c r="T13" s="61" t="s">
        <v>1071</v>
      </c>
      <c r="U13" s="61" t="s">
        <v>1073</v>
      </c>
      <c r="V13" s="61" t="s">
        <v>1074</v>
      </c>
      <c r="W13" s="61" t="s">
        <v>1075</v>
      </c>
      <c r="X13" s="61" t="s">
        <v>260</v>
      </c>
      <c r="Y13" s="61" t="s">
        <v>527</v>
      </c>
      <c r="Z13" s="61" t="s">
        <v>262</v>
      </c>
      <c r="AA13" s="61" t="s">
        <v>528</v>
      </c>
      <c r="AB13" s="61" t="s">
        <v>1079</v>
      </c>
      <c r="AC13" s="61" t="s">
        <v>529</v>
      </c>
      <c r="AD13" s="61" t="s">
        <v>1080</v>
      </c>
      <c r="AE13" s="61" t="s">
        <v>1081</v>
      </c>
      <c r="AF13" s="61" t="s">
        <v>1082</v>
      </c>
      <c r="AG13" s="61" t="s">
        <v>534</v>
      </c>
      <c r="AH13" s="61" t="s">
        <v>535</v>
      </c>
      <c r="AI13" s="61" t="s">
        <v>536</v>
      </c>
      <c r="AJ13" s="61" t="s">
        <v>297</v>
      </c>
      <c r="AK13" s="61" t="s">
        <v>537</v>
      </c>
      <c r="AL13" s="61" t="s">
        <v>538</v>
      </c>
      <c r="AM13" s="61" t="s">
        <v>539</v>
      </c>
      <c r="AN13" s="61" t="s">
        <v>540</v>
      </c>
      <c r="AO13" s="61" t="s">
        <v>541</v>
      </c>
      <c r="AP13" s="61" t="s">
        <v>542</v>
      </c>
      <c r="AQ13" s="61" t="s">
        <v>543</v>
      </c>
      <c r="AR13" s="61" t="s">
        <v>544</v>
      </c>
      <c r="AS13" s="61" t="s">
        <v>1088</v>
      </c>
      <c r="AT13" s="61" t="s">
        <v>1089</v>
      </c>
      <c r="AU13" s="61" t="s">
        <v>1090</v>
      </c>
      <c r="AV13" s="61" t="s">
        <v>1092</v>
      </c>
      <c r="AW13" s="61" t="s">
        <v>1093</v>
      </c>
      <c r="AX13" s="61" t="s">
        <v>1094</v>
      </c>
      <c r="AY13" s="61" t="s">
        <v>1096</v>
      </c>
      <c r="AZ13" s="61" t="s">
        <v>1097</v>
      </c>
      <c r="BA13" s="61" t="s">
        <v>192</v>
      </c>
      <c r="BB13" s="61" t="s">
        <v>546</v>
      </c>
      <c r="BC13" s="61" t="s">
        <v>547</v>
      </c>
      <c r="BD13" s="61" t="s">
        <v>548</v>
      </c>
      <c r="BE13" s="30" t="s">
        <v>202</v>
      </c>
      <c r="BF13" s="30" t="s">
        <v>201</v>
      </c>
      <c r="BG13" s="30" t="s">
        <v>1100</v>
      </c>
      <c r="BH13" s="30" t="s">
        <v>549</v>
      </c>
      <c r="BI13" s="30" t="s">
        <v>550</v>
      </c>
      <c r="BJ13" s="30" t="s">
        <v>551</v>
      </c>
      <c r="BK13" s="30" t="s">
        <v>235</v>
      </c>
      <c r="BL13" s="30" t="s">
        <v>203</v>
      </c>
      <c r="BM13" s="30" t="s">
        <v>204</v>
      </c>
      <c r="BN13" s="30" t="s">
        <v>531</v>
      </c>
      <c r="BO13" s="30" t="s">
        <v>532</v>
      </c>
      <c r="BP13" s="30" t="s">
        <v>533</v>
      </c>
      <c r="BQ13" s="30" t="s">
        <v>552</v>
      </c>
      <c r="BR13" s="30" t="s">
        <v>553</v>
      </c>
      <c r="BS13" s="30" t="s">
        <v>554</v>
      </c>
      <c r="BT13" s="30" t="s">
        <v>555</v>
      </c>
      <c r="BU13" s="30" t="s">
        <v>556</v>
      </c>
      <c r="BV13" s="30" t="s">
        <v>557</v>
      </c>
      <c r="BW13" s="61" t="s">
        <v>558</v>
      </c>
      <c r="BX13" s="61" t="s">
        <v>559</v>
      </c>
      <c r="BY13" s="61" t="s">
        <v>560</v>
      </c>
      <c r="BZ13" s="61" t="s">
        <v>447</v>
      </c>
      <c r="CA13" s="61" t="s">
        <v>479</v>
      </c>
      <c r="CB13" s="61" t="s">
        <v>562</v>
      </c>
      <c r="CC13" s="30" t="s">
        <v>1108</v>
      </c>
      <c r="CD13" s="30" t="s">
        <v>1109</v>
      </c>
      <c r="CE13" s="30" t="s">
        <v>1110</v>
      </c>
      <c r="CF13" s="61" t="s">
        <v>1112</v>
      </c>
      <c r="CG13" s="61" t="s">
        <v>1113</v>
      </c>
      <c r="CH13" s="61" t="s">
        <v>1114</v>
      </c>
      <c r="CI13" s="61" t="s">
        <v>563</v>
      </c>
      <c r="CJ13" s="61" t="s">
        <v>564</v>
      </c>
      <c r="CK13" s="61" t="s">
        <v>565</v>
      </c>
      <c r="CL13" s="61" t="s">
        <v>566</v>
      </c>
      <c r="CM13" s="61" t="s">
        <v>567</v>
      </c>
      <c r="CN13" s="61" t="s">
        <v>1116</v>
      </c>
      <c r="CO13" s="30" t="s">
        <v>1118</v>
      </c>
      <c r="CP13" s="30" t="s">
        <v>1119</v>
      </c>
      <c r="CQ13" s="30" t="s">
        <v>1120</v>
      </c>
      <c r="CR13" s="30" t="s">
        <v>1122</v>
      </c>
      <c r="CS13" s="30" t="s">
        <v>1123</v>
      </c>
      <c r="CT13" s="30" t="s">
        <v>274</v>
      </c>
      <c r="CU13" s="30" t="s">
        <v>1125</v>
      </c>
      <c r="CV13" s="30" t="s">
        <v>1126</v>
      </c>
      <c r="CW13" s="30" t="s">
        <v>1127</v>
      </c>
      <c r="CX13" s="30" t="s">
        <v>571</v>
      </c>
      <c r="CY13" s="30" t="s">
        <v>572</v>
      </c>
      <c r="CZ13" s="30" t="s">
        <v>573</v>
      </c>
      <c r="DA13" s="30" t="s">
        <v>574</v>
      </c>
      <c r="DB13" s="30" t="s">
        <v>575</v>
      </c>
      <c r="DC13" s="30" t="s">
        <v>576</v>
      </c>
      <c r="DD13" s="30" t="s">
        <v>1130</v>
      </c>
      <c r="DE13" s="30" t="s">
        <v>1131</v>
      </c>
      <c r="DF13" s="30" t="s">
        <v>1132</v>
      </c>
      <c r="DG13" s="61" t="s">
        <v>1134</v>
      </c>
      <c r="DH13" s="61" t="s">
        <v>1135</v>
      </c>
      <c r="DI13" s="61" t="s">
        <v>1136</v>
      </c>
      <c r="DJ13" s="61" t="s">
        <v>577</v>
      </c>
      <c r="DK13" s="61" t="s">
        <v>578</v>
      </c>
      <c r="DL13" s="61" t="s">
        <v>1138</v>
      </c>
      <c r="DM13" s="61" t="s">
        <v>579</v>
      </c>
      <c r="DN13" s="61" t="s">
        <v>580</v>
      </c>
      <c r="DO13" s="61" t="s">
        <v>581</v>
      </c>
      <c r="DP13" s="61" t="s">
        <v>568</v>
      </c>
      <c r="DQ13" s="61" t="s">
        <v>569</v>
      </c>
      <c r="DR13" s="61" t="s">
        <v>570</v>
      </c>
      <c r="DS13" s="61" t="s">
        <v>1141</v>
      </c>
      <c r="DT13" s="61" t="s">
        <v>1142</v>
      </c>
      <c r="DU13" s="61" t="s">
        <v>583</v>
      </c>
      <c r="DV13" s="61" t="s">
        <v>584</v>
      </c>
      <c r="DW13" s="61" t="s">
        <v>1143</v>
      </c>
      <c r="DX13" s="61" t="s">
        <v>1144</v>
      </c>
      <c r="DY13" s="61" t="s">
        <v>1145</v>
      </c>
      <c r="DZ13" s="61" t="s">
        <v>1146</v>
      </c>
      <c r="EA13" s="61" t="s">
        <v>1147</v>
      </c>
      <c r="EB13" s="61" t="s">
        <v>585</v>
      </c>
      <c r="EC13" s="61" t="s">
        <v>586</v>
      </c>
      <c r="ED13" s="61" t="s">
        <v>587</v>
      </c>
      <c r="EE13" s="61" t="s">
        <v>1150</v>
      </c>
      <c r="EF13" s="61" t="s">
        <v>1151</v>
      </c>
      <c r="EG13" s="61" t="s">
        <v>1152</v>
      </c>
      <c r="EH13" s="61" t="s">
        <v>1154</v>
      </c>
      <c r="EI13" s="61" t="s">
        <v>1155</v>
      </c>
      <c r="EJ13" s="61" t="s">
        <v>1156</v>
      </c>
      <c r="EK13" s="61" t="s">
        <v>588</v>
      </c>
      <c r="EL13" s="61" t="s">
        <v>1158</v>
      </c>
      <c r="EM13" s="61" t="s">
        <v>589</v>
      </c>
      <c r="EN13" s="61" t="s">
        <v>590</v>
      </c>
      <c r="EO13" s="61" t="s">
        <v>591</v>
      </c>
      <c r="EP13" s="61" t="s">
        <v>592</v>
      </c>
      <c r="EQ13" s="61" t="s">
        <v>1160</v>
      </c>
      <c r="ER13" s="61" t="s">
        <v>1161</v>
      </c>
      <c r="ES13" s="61" t="s">
        <v>1162</v>
      </c>
      <c r="ET13" s="61" t="s">
        <v>1163</v>
      </c>
      <c r="EU13" s="61" t="s">
        <v>1164</v>
      </c>
      <c r="EV13" s="61" t="s">
        <v>1165</v>
      </c>
      <c r="EW13" s="61" t="s">
        <v>1166</v>
      </c>
      <c r="EX13" s="61" t="s">
        <v>1167</v>
      </c>
      <c r="EY13" s="61" t="s">
        <v>1168</v>
      </c>
      <c r="EZ13" s="61" t="s">
        <v>1169</v>
      </c>
      <c r="FA13" s="61" t="s">
        <v>1170</v>
      </c>
      <c r="FB13" s="61" t="s">
        <v>1171</v>
      </c>
      <c r="FC13" s="61" t="s">
        <v>595</v>
      </c>
      <c r="FD13" s="61" t="s">
        <v>596</v>
      </c>
      <c r="FE13" s="61" t="s">
        <v>1172</v>
      </c>
      <c r="FF13" s="61" t="s">
        <v>1174</v>
      </c>
      <c r="FG13" s="61" t="s">
        <v>1175</v>
      </c>
      <c r="FH13" s="61" t="s">
        <v>1176</v>
      </c>
      <c r="FI13" s="30" t="s">
        <v>1178</v>
      </c>
      <c r="FJ13" s="30" t="s">
        <v>1179</v>
      </c>
      <c r="FK13" s="30" t="s">
        <v>1180</v>
      </c>
      <c r="FL13" s="30" t="s">
        <v>1182</v>
      </c>
      <c r="FM13" s="30" t="s">
        <v>1183</v>
      </c>
      <c r="FN13" s="30" t="s">
        <v>1184</v>
      </c>
      <c r="FO13" s="30" t="s">
        <v>1186</v>
      </c>
      <c r="FP13" s="30" t="s">
        <v>1187</v>
      </c>
      <c r="FQ13" s="30" t="s">
        <v>1188</v>
      </c>
      <c r="FR13" s="30" t="s">
        <v>1189</v>
      </c>
      <c r="FS13" s="30" t="s">
        <v>1190</v>
      </c>
      <c r="FT13" s="30" t="s">
        <v>1191</v>
      </c>
      <c r="FU13" s="30" t="s">
        <v>483</v>
      </c>
      <c r="FV13" s="30" t="s">
        <v>1193</v>
      </c>
      <c r="FW13" s="30" t="s">
        <v>1194</v>
      </c>
      <c r="FX13" s="30" t="s">
        <v>1196</v>
      </c>
      <c r="FY13" s="30" t="s">
        <v>1197</v>
      </c>
      <c r="FZ13" s="30" t="s">
        <v>1198</v>
      </c>
      <c r="GA13" s="61" t="s">
        <v>600</v>
      </c>
      <c r="GB13" s="61" t="s">
        <v>601</v>
      </c>
      <c r="GC13" s="61" t="s">
        <v>602</v>
      </c>
      <c r="GD13" s="61" t="s">
        <v>1201</v>
      </c>
      <c r="GE13" s="61" t="s">
        <v>1202</v>
      </c>
      <c r="GF13" s="61" t="s">
        <v>1203</v>
      </c>
      <c r="GG13" s="61" t="s">
        <v>1205</v>
      </c>
      <c r="GH13" s="61" t="s">
        <v>1206</v>
      </c>
      <c r="GI13" s="61" t="s">
        <v>1207</v>
      </c>
      <c r="GJ13" s="61" t="s">
        <v>1209</v>
      </c>
      <c r="GK13" s="61" t="s">
        <v>1210</v>
      </c>
      <c r="GL13" s="61" t="s">
        <v>1211</v>
      </c>
      <c r="GM13" s="61" t="s">
        <v>1213</v>
      </c>
      <c r="GN13" s="61" t="s">
        <v>1214</v>
      </c>
      <c r="GO13" s="61" t="s">
        <v>1215</v>
      </c>
      <c r="GP13" s="61" t="s">
        <v>1217</v>
      </c>
      <c r="GQ13" s="61" t="s">
        <v>1218</v>
      </c>
      <c r="GR13" s="61" t="s">
        <v>1219</v>
      </c>
      <c r="GS13" s="78"/>
    </row>
    <row r="14" spans="1:235" ht="15.75" x14ac:dyDescent="0.25">
      <c r="A14" s="28">
        <v>1</v>
      </c>
      <c r="B14" s="13" t="s">
        <v>1418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7">
        <v>1</v>
      </c>
      <c r="AB14" s="17"/>
      <c r="AC14" s="17"/>
      <c r="AD14" s="17">
        <v>1</v>
      </c>
      <c r="AE14" s="17"/>
      <c r="AF14" s="17"/>
      <c r="AG14" s="17">
        <v>1</v>
      </c>
      <c r="AH14" s="17"/>
      <c r="AI14" s="17"/>
      <c r="AJ14" s="17"/>
      <c r="AK14" s="17">
        <v>1</v>
      </c>
      <c r="AL14" s="17"/>
      <c r="AM14" s="17">
        <v>1</v>
      </c>
      <c r="AN14" s="17"/>
      <c r="AO14" s="17"/>
      <c r="AP14" s="17"/>
      <c r="AQ14" s="17">
        <v>1</v>
      </c>
      <c r="AR14" s="17"/>
      <c r="AS14" s="17">
        <v>1</v>
      </c>
      <c r="AT14" s="17"/>
      <c r="AU14" s="22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3"/>
      <c r="BF14" s="13">
        <v>1</v>
      </c>
      <c r="BG14" s="13"/>
      <c r="BH14" s="21">
        <v>1</v>
      </c>
      <c r="BI14" s="17"/>
      <c r="BJ14" s="17"/>
      <c r="BK14" s="17">
        <v>1</v>
      </c>
      <c r="BL14" s="17"/>
      <c r="BM14" s="17"/>
      <c r="BN14" s="17">
        <v>1</v>
      </c>
      <c r="BO14" s="17"/>
      <c r="BP14" s="17"/>
      <c r="BQ14" s="17">
        <v>1</v>
      </c>
      <c r="BR14" s="17"/>
      <c r="BS14" s="17"/>
      <c r="BT14" s="17">
        <v>1</v>
      </c>
      <c r="BU14" s="17"/>
      <c r="BV14" s="17"/>
      <c r="BW14" s="21">
        <v>1</v>
      </c>
      <c r="BX14" s="17"/>
      <c r="BY14" s="17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>
        <v>1</v>
      </c>
      <c r="CY14" s="17"/>
      <c r="CZ14" s="17"/>
      <c r="DA14" s="17">
        <v>1</v>
      </c>
      <c r="DB14" s="17"/>
      <c r="DC14" s="17"/>
      <c r="DD14" s="17">
        <v>1</v>
      </c>
      <c r="DE14" s="17"/>
      <c r="DF14" s="17"/>
      <c r="DG14" s="17"/>
      <c r="DH14" s="17">
        <v>1</v>
      </c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/>
      <c r="EI14" s="17">
        <v>1</v>
      </c>
      <c r="EJ14" s="17"/>
      <c r="EK14" s="17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/>
      <c r="FG14" s="17">
        <v>1</v>
      </c>
      <c r="FH14" s="17"/>
      <c r="FI14" s="17"/>
      <c r="FJ14" s="17">
        <v>1</v>
      </c>
      <c r="FK14" s="17"/>
      <c r="FL14" s="17"/>
      <c r="FM14" s="17">
        <v>1</v>
      </c>
      <c r="FN14" s="17"/>
      <c r="FO14" s="17">
        <v>1</v>
      </c>
      <c r="FP14" s="17"/>
      <c r="FQ14" s="17"/>
      <c r="FR14" s="17"/>
      <c r="FS14" s="17">
        <v>1</v>
      </c>
      <c r="FT14" s="17"/>
      <c r="FU14" s="17"/>
      <c r="FV14" s="17">
        <v>1</v>
      </c>
      <c r="FW14" s="17"/>
      <c r="FX14" s="17"/>
      <c r="FY14" s="17">
        <v>1</v>
      </c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</row>
    <row r="15" spans="1:235" ht="15.75" x14ac:dyDescent="0.25">
      <c r="A15" s="2">
        <v>2</v>
      </c>
      <c r="B15" s="1" t="s">
        <v>1419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>
        <v>1</v>
      </c>
      <c r="AT15" s="4"/>
      <c r="AU15" s="18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17"/>
      <c r="BF15" s="17">
        <v>1</v>
      </c>
      <c r="BG15" s="17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20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</row>
    <row r="16" spans="1:235" ht="15.75" x14ac:dyDescent="0.25">
      <c r="A16" s="2">
        <v>3</v>
      </c>
      <c r="B16" s="1" t="s">
        <v>1420</v>
      </c>
      <c r="C16" s="9">
        <v>1</v>
      </c>
      <c r="D16" s="9"/>
      <c r="E16" s="9"/>
      <c r="F16" s="1">
        <v>1</v>
      </c>
      <c r="G16" s="1"/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1"/>
      <c r="V16" s="1">
        <v>1</v>
      </c>
      <c r="W16" s="1"/>
      <c r="X16" s="1"/>
      <c r="Y16" s="1">
        <v>1</v>
      </c>
      <c r="Z16" s="1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18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20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/>
      <c r="FZ16" s="4">
        <v>1</v>
      </c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/>
      <c r="GO16" s="4"/>
      <c r="GP16" s="4"/>
      <c r="GQ16" s="4">
        <v>1</v>
      </c>
      <c r="GR16" s="4"/>
    </row>
    <row r="17" spans="1:209" ht="15.75" x14ac:dyDescent="0.25">
      <c r="A17" s="2">
        <v>4</v>
      </c>
      <c r="B17" s="1" t="s">
        <v>1421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/>
      <c r="AQ17" s="4">
        <v>1</v>
      </c>
      <c r="AR17" s="4"/>
      <c r="AS17" s="4">
        <v>1</v>
      </c>
      <c r="AT17" s="4"/>
      <c r="AU17" s="18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20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</row>
    <row r="18" spans="1:209" ht="15.75" x14ac:dyDescent="0.25">
      <c r="A18" s="2">
        <v>5</v>
      </c>
      <c r="B18" s="1" t="s">
        <v>1422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/>
      <c r="AK18" s="4">
        <v>1</v>
      </c>
      <c r="AL18" s="4"/>
      <c r="AM18" s="4">
        <v>1</v>
      </c>
      <c r="AN18" s="4"/>
      <c r="AO18" s="4"/>
      <c r="AP18" s="4"/>
      <c r="AQ18" s="4">
        <v>1</v>
      </c>
      <c r="AR18" s="4"/>
      <c r="AS18" s="4">
        <v>1</v>
      </c>
      <c r="AT18" s="4"/>
      <c r="AU18" s="18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20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</row>
    <row r="19" spans="1:209" ht="15.75" x14ac:dyDescent="0.25">
      <c r="A19" s="2">
        <v>6</v>
      </c>
      <c r="B19" s="1" t="s">
        <v>1423</v>
      </c>
      <c r="C19" s="9">
        <v>1</v>
      </c>
      <c r="D19" s="9"/>
      <c r="E19" s="9"/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/>
      <c r="AL19" s="4">
        <v>1</v>
      </c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18"/>
      <c r="AV19" s="4">
        <v>1</v>
      </c>
      <c r="AW19" s="4"/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20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/>
      <c r="CT19" s="4">
        <v>1</v>
      </c>
      <c r="CU19" s="4"/>
      <c r="CV19" s="4"/>
      <c r="CW19" s="4">
        <v>1</v>
      </c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/>
      <c r="FN19" s="4">
        <v>1</v>
      </c>
      <c r="FO19" s="4"/>
      <c r="FP19" s="4">
        <v>1</v>
      </c>
      <c r="FQ19" s="4"/>
      <c r="FR19" s="4"/>
      <c r="FS19" s="4">
        <v>1</v>
      </c>
      <c r="FT19" s="4"/>
      <c r="FU19" s="4"/>
      <c r="FV19" s="4"/>
      <c r="FW19" s="4">
        <v>1</v>
      </c>
      <c r="FX19" s="4"/>
      <c r="FY19" s="4"/>
      <c r="FZ19" s="4">
        <v>1</v>
      </c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</row>
    <row r="20" spans="1:209" ht="15.75" x14ac:dyDescent="0.25">
      <c r="A20" s="2">
        <v>7</v>
      </c>
      <c r="B20" s="1" t="s">
        <v>1427</v>
      </c>
      <c r="C20" s="9"/>
      <c r="D20" s="9">
        <v>1</v>
      </c>
      <c r="E20" s="9"/>
      <c r="F20" s="1">
        <v>1</v>
      </c>
      <c r="G20" s="1"/>
      <c r="H20" s="1"/>
      <c r="I20" s="1"/>
      <c r="J20" s="1">
        <v>1</v>
      </c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1">
        <v>1</v>
      </c>
      <c r="V20" s="1"/>
      <c r="W20" s="1"/>
      <c r="X20" s="1">
        <v>1</v>
      </c>
      <c r="Y20" s="1"/>
      <c r="Z20" s="1"/>
      <c r="AA20" s="4">
        <v>1</v>
      </c>
      <c r="AB20" s="4"/>
      <c r="AC20" s="4"/>
      <c r="AD20" s="4">
        <v>1</v>
      </c>
      <c r="AE20" s="4"/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18"/>
      <c r="AV20" s="4">
        <v>1</v>
      </c>
      <c r="AW20" s="4"/>
      <c r="AX20" s="4"/>
      <c r="AY20" s="4"/>
      <c r="AZ20" s="4">
        <v>1</v>
      </c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20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/>
      <c r="FW20" s="4">
        <v>1</v>
      </c>
      <c r="FX20" s="4"/>
      <c r="FY20" s="4"/>
      <c r="FZ20" s="4">
        <v>1</v>
      </c>
      <c r="GA20" s="17">
        <v>1</v>
      </c>
      <c r="GB20" s="17"/>
      <c r="GC20" s="17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>
        <v>1</v>
      </c>
      <c r="GN20" s="4"/>
      <c r="GO20" s="4"/>
      <c r="GP20" s="4"/>
      <c r="GQ20" s="4">
        <v>1</v>
      </c>
      <c r="GR20" s="4"/>
    </row>
    <row r="21" spans="1:209" x14ac:dyDescent="0.25">
      <c r="A21" s="135" t="s">
        <v>171</v>
      </c>
      <c r="B21" s="136"/>
      <c r="C21" s="3">
        <f t="shared" ref="C21:AH21" si="0">SUM(C14:C20)</f>
        <v>6</v>
      </c>
      <c r="D21" s="3">
        <f t="shared" si="0"/>
        <v>1</v>
      </c>
      <c r="E21" s="3">
        <f t="shared" si="0"/>
        <v>0</v>
      </c>
      <c r="F21" s="3">
        <f t="shared" si="0"/>
        <v>7</v>
      </c>
      <c r="G21" s="3">
        <f t="shared" si="0"/>
        <v>0</v>
      </c>
      <c r="H21" s="3">
        <f t="shared" si="0"/>
        <v>0</v>
      </c>
      <c r="I21" s="3">
        <f t="shared" si="0"/>
        <v>4</v>
      </c>
      <c r="J21" s="3">
        <f t="shared" si="0"/>
        <v>3</v>
      </c>
      <c r="K21" s="3">
        <f t="shared" si="0"/>
        <v>0</v>
      </c>
      <c r="L21" s="3">
        <f t="shared" si="0"/>
        <v>5</v>
      </c>
      <c r="M21" s="3">
        <f t="shared" si="0"/>
        <v>2</v>
      </c>
      <c r="N21" s="3">
        <f t="shared" si="0"/>
        <v>0</v>
      </c>
      <c r="O21" s="3">
        <f t="shared" si="0"/>
        <v>5</v>
      </c>
      <c r="P21" s="3">
        <f t="shared" si="0"/>
        <v>2</v>
      </c>
      <c r="Q21" s="3">
        <f t="shared" si="0"/>
        <v>0</v>
      </c>
      <c r="R21" s="3">
        <f t="shared" si="0"/>
        <v>5</v>
      </c>
      <c r="S21" s="3">
        <f t="shared" si="0"/>
        <v>2</v>
      </c>
      <c r="T21" s="3">
        <f t="shared" si="0"/>
        <v>0</v>
      </c>
      <c r="U21" s="3">
        <f t="shared" si="0"/>
        <v>5</v>
      </c>
      <c r="V21" s="3">
        <f t="shared" si="0"/>
        <v>2</v>
      </c>
      <c r="W21" s="3">
        <f t="shared" si="0"/>
        <v>0</v>
      </c>
      <c r="X21" s="3">
        <f t="shared" si="0"/>
        <v>5</v>
      </c>
      <c r="Y21" s="3">
        <f t="shared" si="0"/>
        <v>2</v>
      </c>
      <c r="Z21" s="3">
        <f t="shared" si="0"/>
        <v>0</v>
      </c>
      <c r="AA21" s="3">
        <f t="shared" si="0"/>
        <v>5</v>
      </c>
      <c r="AB21" s="3">
        <f t="shared" si="0"/>
        <v>2</v>
      </c>
      <c r="AC21" s="3">
        <f t="shared" si="0"/>
        <v>0</v>
      </c>
      <c r="AD21" s="3">
        <f t="shared" si="0"/>
        <v>5</v>
      </c>
      <c r="AE21" s="3">
        <f t="shared" si="0"/>
        <v>2</v>
      </c>
      <c r="AF21" s="3">
        <f t="shared" si="0"/>
        <v>0</v>
      </c>
      <c r="AG21" s="3">
        <f t="shared" si="0"/>
        <v>4</v>
      </c>
      <c r="AH21" s="3">
        <f t="shared" si="0"/>
        <v>3</v>
      </c>
      <c r="AI21" s="3">
        <f t="shared" ref="AI21:BN21" si="1">SUM(AI14:AI20)</f>
        <v>0</v>
      </c>
      <c r="AJ21" s="3">
        <f t="shared" si="1"/>
        <v>0</v>
      </c>
      <c r="AK21" s="3">
        <f t="shared" si="1"/>
        <v>6</v>
      </c>
      <c r="AL21" s="3">
        <f t="shared" si="1"/>
        <v>1</v>
      </c>
      <c r="AM21" s="3">
        <f t="shared" si="1"/>
        <v>4</v>
      </c>
      <c r="AN21" s="3">
        <f t="shared" si="1"/>
        <v>3</v>
      </c>
      <c r="AO21" s="3">
        <f t="shared" si="1"/>
        <v>0</v>
      </c>
      <c r="AP21" s="3">
        <f t="shared" si="1"/>
        <v>0</v>
      </c>
      <c r="AQ21" s="3">
        <f t="shared" si="1"/>
        <v>7</v>
      </c>
      <c r="AR21" s="3">
        <f t="shared" si="1"/>
        <v>0</v>
      </c>
      <c r="AS21" s="3">
        <f t="shared" si="1"/>
        <v>4</v>
      </c>
      <c r="AT21" s="3">
        <f t="shared" si="1"/>
        <v>3</v>
      </c>
      <c r="AU21" s="3">
        <f t="shared" si="1"/>
        <v>0</v>
      </c>
      <c r="AV21" s="3">
        <f t="shared" si="1"/>
        <v>7</v>
      </c>
      <c r="AW21" s="3">
        <f t="shared" si="1"/>
        <v>0</v>
      </c>
      <c r="AX21" s="3">
        <f t="shared" si="1"/>
        <v>0</v>
      </c>
      <c r="AY21" s="3">
        <f t="shared" si="1"/>
        <v>4</v>
      </c>
      <c r="AZ21" s="3">
        <f t="shared" si="1"/>
        <v>3</v>
      </c>
      <c r="BA21" s="3">
        <f t="shared" si="1"/>
        <v>0</v>
      </c>
      <c r="BB21" s="3">
        <f t="shared" si="1"/>
        <v>4</v>
      </c>
      <c r="BC21" s="3">
        <f t="shared" si="1"/>
        <v>3</v>
      </c>
      <c r="BD21" s="3">
        <f t="shared" si="1"/>
        <v>0</v>
      </c>
      <c r="BE21" s="3">
        <f t="shared" si="1"/>
        <v>2</v>
      </c>
      <c r="BF21" s="3">
        <f t="shared" si="1"/>
        <v>5</v>
      </c>
      <c r="BG21" s="3">
        <f t="shared" si="1"/>
        <v>0</v>
      </c>
      <c r="BH21" s="3">
        <f t="shared" si="1"/>
        <v>5</v>
      </c>
      <c r="BI21" s="3">
        <f t="shared" si="1"/>
        <v>2</v>
      </c>
      <c r="BJ21" s="3">
        <f t="shared" si="1"/>
        <v>0</v>
      </c>
      <c r="BK21" s="3">
        <f t="shared" si="1"/>
        <v>5</v>
      </c>
      <c r="BL21" s="3">
        <f t="shared" si="1"/>
        <v>2</v>
      </c>
      <c r="BM21" s="3">
        <f t="shared" si="1"/>
        <v>0</v>
      </c>
      <c r="BN21" s="3">
        <f t="shared" si="1"/>
        <v>4</v>
      </c>
      <c r="BO21" s="3">
        <f t="shared" ref="BO21:CT21" si="2">SUM(BO14:BO20)</f>
        <v>3</v>
      </c>
      <c r="BP21" s="3">
        <f t="shared" si="2"/>
        <v>0</v>
      </c>
      <c r="BQ21" s="3">
        <f t="shared" si="2"/>
        <v>5</v>
      </c>
      <c r="BR21" s="3">
        <f t="shared" si="2"/>
        <v>2</v>
      </c>
      <c r="BS21" s="3">
        <f t="shared" si="2"/>
        <v>0</v>
      </c>
      <c r="BT21" s="3">
        <f t="shared" si="2"/>
        <v>5</v>
      </c>
      <c r="BU21" s="3">
        <f t="shared" si="2"/>
        <v>2</v>
      </c>
      <c r="BV21" s="3">
        <f t="shared" si="2"/>
        <v>0</v>
      </c>
      <c r="BW21" s="3">
        <f t="shared" si="2"/>
        <v>4</v>
      </c>
      <c r="BX21" s="3">
        <f t="shared" si="2"/>
        <v>3</v>
      </c>
      <c r="BY21" s="3">
        <f t="shared" si="2"/>
        <v>0</v>
      </c>
      <c r="BZ21" s="3">
        <f t="shared" si="2"/>
        <v>6</v>
      </c>
      <c r="CA21" s="3">
        <f t="shared" si="2"/>
        <v>1</v>
      </c>
      <c r="CB21" s="3">
        <f t="shared" si="2"/>
        <v>0</v>
      </c>
      <c r="CC21" s="3">
        <f t="shared" si="2"/>
        <v>4</v>
      </c>
      <c r="CD21" s="3">
        <f t="shared" si="2"/>
        <v>3</v>
      </c>
      <c r="CE21" s="3">
        <f t="shared" si="2"/>
        <v>0</v>
      </c>
      <c r="CF21" s="3">
        <f t="shared" si="2"/>
        <v>7</v>
      </c>
      <c r="CG21" s="3">
        <f t="shared" si="2"/>
        <v>0</v>
      </c>
      <c r="CH21" s="3">
        <f t="shared" si="2"/>
        <v>0</v>
      </c>
      <c r="CI21" s="3">
        <f t="shared" si="2"/>
        <v>4</v>
      </c>
      <c r="CJ21" s="3">
        <f t="shared" si="2"/>
        <v>3</v>
      </c>
      <c r="CK21" s="3">
        <f t="shared" si="2"/>
        <v>0</v>
      </c>
      <c r="CL21" s="3">
        <f t="shared" si="2"/>
        <v>3</v>
      </c>
      <c r="CM21" s="3">
        <f t="shared" si="2"/>
        <v>4</v>
      </c>
      <c r="CN21" s="3">
        <f t="shared" si="2"/>
        <v>0</v>
      </c>
      <c r="CO21" s="3">
        <f t="shared" si="2"/>
        <v>3</v>
      </c>
      <c r="CP21" s="3">
        <f t="shared" si="2"/>
        <v>4</v>
      </c>
      <c r="CQ21" s="3">
        <f t="shared" si="2"/>
        <v>0</v>
      </c>
      <c r="CR21" s="3">
        <f t="shared" si="2"/>
        <v>0</v>
      </c>
      <c r="CS21" s="3">
        <f t="shared" si="2"/>
        <v>6</v>
      </c>
      <c r="CT21" s="3">
        <f t="shared" si="2"/>
        <v>1</v>
      </c>
      <c r="CU21" s="3">
        <f t="shared" ref="CU21:DZ21" si="3">SUM(CU14:CU20)</f>
        <v>0</v>
      </c>
      <c r="CV21" s="3">
        <f t="shared" si="3"/>
        <v>6</v>
      </c>
      <c r="CW21" s="3">
        <f t="shared" si="3"/>
        <v>1</v>
      </c>
      <c r="CX21" s="3">
        <f t="shared" si="3"/>
        <v>7</v>
      </c>
      <c r="CY21" s="3">
        <f t="shared" si="3"/>
        <v>0</v>
      </c>
      <c r="CZ21" s="3">
        <f t="shared" si="3"/>
        <v>0</v>
      </c>
      <c r="DA21" s="3">
        <f t="shared" si="3"/>
        <v>5</v>
      </c>
      <c r="DB21" s="3">
        <f t="shared" si="3"/>
        <v>2</v>
      </c>
      <c r="DC21" s="3">
        <f t="shared" si="3"/>
        <v>0</v>
      </c>
      <c r="DD21" s="3">
        <f t="shared" si="3"/>
        <v>5</v>
      </c>
      <c r="DE21" s="3">
        <f t="shared" si="3"/>
        <v>2</v>
      </c>
      <c r="DF21" s="3">
        <f t="shared" si="3"/>
        <v>0</v>
      </c>
      <c r="DG21" s="3">
        <f t="shared" si="3"/>
        <v>0</v>
      </c>
      <c r="DH21" s="3">
        <f t="shared" si="3"/>
        <v>7</v>
      </c>
      <c r="DI21" s="3">
        <f t="shared" si="3"/>
        <v>0</v>
      </c>
      <c r="DJ21" s="3">
        <f t="shared" si="3"/>
        <v>5</v>
      </c>
      <c r="DK21" s="3">
        <f t="shared" si="3"/>
        <v>2</v>
      </c>
      <c r="DL21" s="3">
        <f t="shared" si="3"/>
        <v>0</v>
      </c>
      <c r="DM21" s="3">
        <f t="shared" si="3"/>
        <v>4</v>
      </c>
      <c r="DN21" s="3">
        <f t="shared" si="3"/>
        <v>3</v>
      </c>
      <c r="DO21" s="3">
        <f t="shared" si="3"/>
        <v>0</v>
      </c>
      <c r="DP21" s="3">
        <f t="shared" si="3"/>
        <v>4</v>
      </c>
      <c r="DQ21" s="3">
        <f t="shared" si="3"/>
        <v>3</v>
      </c>
      <c r="DR21" s="3">
        <f t="shared" si="3"/>
        <v>0</v>
      </c>
      <c r="DS21" s="3">
        <f t="shared" si="3"/>
        <v>6</v>
      </c>
      <c r="DT21" s="3">
        <f t="shared" si="3"/>
        <v>1</v>
      </c>
      <c r="DU21" s="3">
        <f t="shared" si="3"/>
        <v>0</v>
      </c>
      <c r="DV21" s="3">
        <f t="shared" si="3"/>
        <v>7</v>
      </c>
      <c r="DW21" s="3">
        <f t="shared" si="3"/>
        <v>0</v>
      </c>
      <c r="DX21" s="3">
        <f t="shared" si="3"/>
        <v>0</v>
      </c>
      <c r="DY21" s="3">
        <f t="shared" si="3"/>
        <v>4</v>
      </c>
      <c r="DZ21" s="3">
        <f t="shared" si="3"/>
        <v>3</v>
      </c>
      <c r="EA21" s="3">
        <f t="shared" ref="EA21:FF21" si="4">SUM(EA14:EA20)</f>
        <v>0</v>
      </c>
      <c r="EB21" s="3">
        <f t="shared" si="4"/>
        <v>4</v>
      </c>
      <c r="EC21" s="3">
        <f t="shared" si="4"/>
        <v>3</v>
      </c>
      <c r="ED21" s="3">
        <f t="shared" si="4"/>
        <v>0</v>
      </c>
      <c r="EE21" s="3">
        <f t="shared" si="4"/>
        <v>7</v>
      </c>
      <c r="EF21" s="3">
        <f t="shared" si="4"/>
        <v>0</v>
      </c>
      <c r="EG21" s="3">
        <f t="shared" si="4"/>
        <v>0</v>
      </c>
      <c r="EH21" s="3">
        <f t="shared" si="4"/>
        <v>0</v>
      </c>
      <c r="EI21" s="3">
        <f t="shared" si="4"/>
        <v>7</v>
      </c>
      <c r="EJ21" s="3">
        <f t="shared" si="4"/>
        <v>0</v>
      </c>
      <c r="EK21" s="3">
        <f t="shared" si="4"/>
        <v>6</v>
      </c>
      <c r="EL21" s="3">
        <f t="shared" si="4"/>
        <v>1</v>
      </c>
      <c r="EM21" s="3">
        <f t="shared" si="4"/>
        <v>0</v>
      </c>
      <c r="EN21" s="3">
        <f t="shared" si="4"/>
        <v>5</v>
      </c>
      <c r="EO21" s="3">
        <f t="shared" si="4"/>
        <v>2</v>
      </c>
      <c r="EP21" s="3">
        <f t="shared" si="4"/>
        <v>0</v>
      </c>
      <c r="EQ21" s="3">
        <f t="shared" si="4"/>
        <v>4</v>
      </c>
      <c r="ER21" s="3">
        <f t="shared" si="4"/>
        <v>3</v>
      </c>
      <c r="ES21" s="3">
        <f t="shared" si="4"/>
        <v>0</v>
      </c>
      <c r="ET21" s="3">
        <f t="shared" si="4"/>
        <v>4</v>
      </c>
      <c r="EU21" s="3">
        <f t="shared" si="4"/>
        <v>3</v>
      </c>
      <c r="EV21" s="3">
        <f t="shared" si="4"/>
        <v>0</v>
      </c>
      <c r="EW21" s="3">
        <f t="shared" si="4"/>
        <v>4</v>
      </c>
      <c r="EX21" s="3">
        <f t="shared" si="4"/>
        <v>3</v>
      </c>
      <c r="EY21" s="3">
        <f t="shared" si="4"/>
        <v>0</v>
      </c>
      <c r="EZ21" s="3">
        <f t="shared" si="4"/>
        <v>7</v>
      </c>
      <c r="FA21" s="3">
        <f t="shared" si="4"/>
        <v>0</v>
      </c>
      <c r="FB21" s="3">
        <f t="shared" si="4"/>
        <v>0</v>
      </c>
      <c r="FC21" s="3">
        <f t="shared" si="4"/>
        <v>4</v>
      </c>
      <c r="FD21" s="3">
        <f t="shared" si="4"/>
        <v>3</v>
      </c>
      <c r="FE21" s="3">
        <f t="shared" si="4"/>
        <v>0</v>
      </c>
      <c r="FF21" s="3">
        <f t="shared" si="4"/>
        <v>0</v>
      </c>
      <c r="FG21" s="3">
        <f t="shared" ref="FG21:GL21" si="5">SUM(FG14:FG20)</f>
        <v>7</v>
      </c>
      <c r="FH21" s="3">
        <f t="shared" si="5"/>
        <v>0</v>
      </c>
      <c r="FI21" s="3">
        <f t="shared" si="5"/>
        <v>2</v>
      </c>
      <c r="FJ21" s="3">
        <f t="shared" si="5"/>
        <v>5</v>
      </c>
      <c r="FK21" s="3">
        <f t="shared" si="5"/>
        <v>0</v>
      </c>
      <c r="FL21" s="3">
        <f t="shared" si="5"/>
        <v>2</v>
      </c>
      <c r="FM21" s="3">
        <f t="shared" si="5"/>
        <v>4</v>
      </c>
      <c r="FN21" s="3">
        <f t="shared" si="5"/>
        <v>1</v>
      </c>
      <c r="FO21" s="3">
        <f t="shared" si="5"/>
        <v>5</v>
      </c>
      <c r="FP21" s="3">
        <f t="shared" si="5"/>
        <v>2</v>
      </c>
      <c r="FQ21" s="3">
        <f t="shared" si="5"/>
        <v>0</v>
      </c>
      <c r="FR21" s="3">
        <f t="shared" si="5"/>
        <v>2</v>
      </c>
      <c r="FS21" s="3">
        <f t="shared" si="5"/>
        <v>5</v>
      </c>
      <c r="FT21" s="3">
        <f t="shared" si="5"/>
        <v>0</v>
      </c>
      <c r="FU21" s="3">
        <f t="shared" si="5"/>
        <v>0</v>
      </c>
      <c r="FV21" s="3">
        <f t="shared" si="5"/>
        <v>5</v>
      </c>
      <c r="FW21" s="3">
        <f t="shared" si="5"/>
        <v>2</v>
      </c>
      <c r="FX21" s="3">
        <f t="shared" si="5"/>
        <v>0</v>
      </c>
      <c r="FY21" s="3">
        <f t="shared" si="5"/>
        <v>4</v>
      </c>
      <c r="FZ21" s="3">
        <f t="shared" si="5"/>
        <v>3</v>
      </c>
      <c r="GA21" s="3">
        <f t="shared" si="5"/>
        <v>5</v>
      </c>
      <c r="GB21" s="3">
        <f t="shared" si="5"/>
        <v>2</v>
      </c>
      <c r="GC21" s="3">
        <f t="shared" si="5"/>
        <v>0</v>
      </c>
      <c r="GD21" s="3">
        <f t="shared" si="5"/>
        <v>4</v>
      </c>
      <c r="GE21" s="3">
        <f t="shared" si="5"/>
        <v>3</v>
      </c>
      <c r="GF21" s="3">
        <f t="shared" si="5"/>
        <v>0</v>
      </c>
      <c r="GG21" s="3">
        <f t="shared" si="5"/>
        <v>4</v>
      </c>
      <c r="GH21" s="3">
        <f t="shared" si="5"/>
        <v>3</v>
      </c>
      <c r="GI21" s="3">
        <f t="shared" si="5"/>
        <v>0</v>
      </c>
      <c r="GJ21" s="3">
        <f t="shared" si="5"/>
        <v>4</v>
      </c>
      <c r="GK21" s="3">
        <f t="shared" si="5"/>
        <v>3</v>
      </c>
      <c r="GL21" s="3">
        <f t="shared" si="5"/>
        <v>0</v>
      </c>
      <c r="GM21" s="3">
        <f t="shared" ref="GM21:GR21" si="6">SUM(GM14:GM20)</f>
        <v>6</v>
      </c>
      <c r="GN21" s="3">
        <f t="shared" si="6"/>
        <v>0</v>
      </c>
      <c r="GO21" s="3">
        <f t="shared" si="6"/>
        <v>0</v>
      </c>
      <c r="GP21" s="3">
        <f t="shared" si="6"/>
        <v>4</v>
      </c>
      <c r="GQ21" s="3">
        <f t="shared" si="6"/>
        <v>3</v>
      </c>
      <c r="GR21" s="3">
        <f t="shared" si="6"/>
        <v>0</v>
      </c>
      <c r="GS21" s="77"/>
    </row>
    <row r="22" spans="1:209" ht="37.5" customHeight="1" x14ac:dyDescent="0.25">
      <c r="A22" s="137" t="s">
        <v>780</v>
      </c>
      <c r="B22" s="138"/>
      <c r="C22" s="10">
        <f>C21/7%</f>
        <v>85.714285714285708</v>
      </c>
      <c r="D22" s="10">
        <f t="shared" ref="D22:BO22" si="7">D21/7%</f>
        <v>14.285714285714285</v>
      </c>
      <c r="E22" s="10">
        <f t="shared" si="7"/>
        <v>0</v>
      </c>
      <c r="F22" s="10">
        <f t="shared" si="7"/>
        <v>99.999999999999986</v>
      </c>
      <c r="G22" s="10">
        <f t="shared" si="7"/>
        <v>0</v>
      </c>
      <c r="H22" s="10">
        <f t="shared" si="7"/>
        <v>0</v>
      </c>
      <c r="I22" s="10">
        <f t="shared" si="7"/>
        <v>57.142857142857139</v>
      </c>
      <c r="J22" s="10">
        <f t="shared" si="7"/>
        <v>42.857142857142854</v>
      </c>
      <c r="K22" s="10">
        <f t="shared" si="7"/>
        <v>0</v>
      </c>
      <c r="L22" s="10">
        <f t="shared" si="7"/>
        <v>71.428571428571416</v>
      </c>
      <c r="M22" s="10">
        <f t="shared" si="7"/>
        <v>28.571428571428569</v>
      </c>
      <c r="N22" s="10">
        <f t="shared" si="7"/>
        <v>0</v>
      </c>
      <c r="O22" s="10">
        <f t="shared" si="7"/>
        <v>71.428571428571416</v>
      </c>
      <c r="P22" s="10">
        <f t="shared" si="7"/>
        <v>28.571428571428569</v>
      </c>
      <c r="Q22" s="10">
        <f t="shared" si="7"/>
        <v>0</v>
      </c>
      <c r="R22" s="10">
        <f t="shared" si="7"/>
        <v>71.428571428571416</v>
      </c>
      <c r="S22" s="10">
        <f t="shared" si="7"/>
        <v>28.571428571428569</v>
      </c>
      <c r="T22" s="10">
        <f t="shared" si="7"/>
        <v>0</v>
      </c>
      <c r="U22" s="10">
        <f t="shared" si="7"/>
        <v>71.428571428571416</v>
      </c>
      <c r="V22" s="10">
        <f t="shared" si="7"/>
        <v>28.571428571428569</v>
      </c>
      <c r="W22" s="10">
        <f t="shared" si="7"/>
        <v>0</v>
      </c>
      <c r="X22" s="10">
        <f t="shared" si="7"/>
        <v>71.428571428571416</v>
      </c>
      <c r="Y22" s="10">
        <f t="shared" si="7"/>
        <v>28.571428571428569</v>
      </c>
      <c r="Z22" s="10">
        <f t="shared" si="7"/>
        <v>0</v>
      </c>
      <c r="AA22" s="10">
        <f t="shared" si="7"/>
        <v>71.428571428571416</v>
      </c>
      <c r="AB22" s="10">
        <f t="shared" si="7"/>
        <v>28.571428571428569</v>
      </c>
      <c r="AC22" s="10">
        <f t="shared" si="7"/>
        <v>0</v>
      </c>
      <c r="AD22" s="10">
        <f t="shared" si="7"/>
        <v>71.428571428571416</v>
      </c>
      <c r="AE22" s="10">
        <f t="shared" si="7"/>
        <v>28.571428571428569</v>
      </c>
      <c r="AF22" s="10">
        <f t="shared" si="7"/>
        <v>0</v>
      </c>
      <c r="AG22" s="10">
        <f t="shared" si="7"/>
        <v>57.142857142857139</v>
      </c>
      <c r="AH22" s="10">
        <f t="shared" si="7"/>
        <v>42.857142857142854</v>
      </c>
      <c r="AI22" s="10">
        <f t="shared" si="7"/>
        <v>0</v>
      </c>
      <c r="AJ22" s="10">
        <f t="shared" si="7"/>
        <v>0</v>
      </c>
      <c r="AK22" s="10">
        <f t="shared" si="7"/>
        <v>85.714285714285708</v>
      </c>
      <c r="AL22" s="10">
        <f t="shared" si="7"/>
        <v>14.285714285714285</v>
      </c>
      <c r="AM22" s="10">
        <f t="shared" si="7"/>
        <v>57.142857142857139</v>
      </c>
      <c r="AN22" s="10">
        <f t="shared" si="7"/>
        <v>42.857142857142854</v>
      </c>
      <c r="AO22" s="10">
        <f t="shared" si="7"/>
        <v>0</v>
      </c>
      <c r="AP22" s="10">
        <f t="shared" si="7"/>
        <v>0</v>
      </c>
      <c r="AQ22" s="10">
        <f t="shared" si="7"/>
        <v>99.999999999999986</v>
      </c>
      <c r="AR22" s="10">
        <f t="shared" si="7"/>
        <v>0</v>
      </c>
      <c r="AS22" s="10">
        <f t="shared" si="7"/>
        <v>57.142857142857139</v>
      </c>
      <c r="AT22" s="10">
        <f t="shared" si="7"/>
        <v>42.857142857142854</v>
      </c>
      <c r="AU22" s="10">
        <f t="shared" si="7"/>
        <v>0</v>
      </c>
      <c r="AV22" s="10">
        <f t="shared" si="7"/>
        <v>99.999999999999986</v>
      </c>
      <c r="AW22" s="10">
        <f t="shared" si="7"/>
        <v>0</v>
      </c>
      <c r="AX22" s="10">
        <f t="shared" si="7"/>
        <v>0</v>
      </c>
      <c r="AY22" s="10">
        <f t="shared" si="7"/>
        <v>57.142857142857139</v>
      </c>
      <c r="AZ22" s="10">
        <f t="shared" si="7"/>
        <v>42.857142857142854</v>
      </c>
      <c r="BA22" s="10">
        <f t="shared" si="7"/>
        <v>0</v>
      </c>
      <c r="BB22" s="10">
        <f t="shared" si="7"/>
        <v>57.142857142857139</v>
      </c>
      <c r="BC22" s="10">
        <f t="shared" si="7"/>
        <v>42.857142857142854</v>
      </c>
      <c r="BD22" s="10">
        <f t="shared" si="7"/>
        <v>0</v>
      </c>
      <c r="BE22" s="10">
        <f t="shared" si="7"/>
        <v>28.571428571428569</v>
      </c>
      <c r="BF22" s="10">
        <f t="shared" si="7"/>
        <v>71.428571428571416</v>
      </c>
      <c r="BG22" s="10">
        <f t="shared" si="7"/>
        <v>0</v>
      </c>
      <c r="BH22" s="10">
        <f t="shared" si="7"/>
        <v>71.428571428571416</v>
      </c>
      <c r="BI22" s="10">
        <f t="shared" si="7"/>
        <v>28.571428571428569</v>
      </c>
      <c r="BJ22" s="10">
        <f t="shared" si="7"/>
        <v>0</v>
      </c>
      <c r="BK22" s="10">
        <f t="shared" si="7"/>
        <v>71.428571428571416</v>
      </c>
      <c r="BL22" s="10">
        <f t="shared" si="7"/>
        <v>28.571428571428569</v>
      </c>
      <c r="BM22" s="10">
        <f t="shared" si="7"/>
        <v>0</v>
      </c>
      <c r="BN22" s="10">
        <f t="shared" si="7"/>
        <v>57.142857142857139</v>
      </c>
      <c r="BO22" s="10">
        <f t="shared" si="7"/>
        <v>42.857142857142854</v>
      </c>
      <c r="BP22" s="10">
        <f t="shared" ref="BP22:EA22" si="8">BP21/7%</f>
        <v>0</v>
      </c>
      <c r="BQ22" s="10">
        <f t="shared" si="8"/>
        <v>71.428571428571416</v>
      </c>
      <c r="BR22" s="10">
        <f t="shared" si="8"/>
        <v>28.571428571428569</v>
      </c>
      <c r="BS22" s="10">
        <f t="shared" si="8"/>
        <v>0</v>
      </c>
      <c r="BT22" s="10">
        <f t="shared" si="8"/>
        <v>71.428571428571416</v>
      </c>
      <c r="BU22" s="10">
        <f t="shared" si="8"/>
        <v>28.571428571428569</v>
      </c>
      <c r="BV22" s="10">
        <f t="shared" si="8"/>
        <v>0</v>
      </c>
      <c r="BW22" s="10">
        <f t="shared" si="8"/>
        <v>57.142857142857139</v>
      </c>
      <c r="BX22" s="10">
        <f t="shared" si="8"/>
        <v>42.857142857142854</v>
      </c>
      <c r="BY22" s="10">
        <f t="shared" si="8"/>
        <v>0</v>
      </c>
      <c r="BZ22" s="10">
        <f t="shared" si="8"/>
        <v>85.714285714285708</v>
      </c>
      <c r="CA22" s="10">
        <f t="shared" si="8"/>
        <v>14.285714285714285</v>
      </c>
      <c r="CB22" s="10">
        <f t="shared" si="8"/>
        <v>0</v>
      </c>
      <c r="CC22" s="10">
        <f t="shared" si="8"/>
        <v>57.142857142857139</v>
      </c>
      <c r="CD22" s="10">
        <f t="shared" si="8"/>
        <v>42.857142857142854</v>
      </c>
      <c r="CE22" s="10">
        <f t="shared" si="8"/>
        <v>0</v>
      </c>
      <c r="CF22" s="10">
        <f t="shared" si="8"/>
        <v>99.999999999999986</v>
      </c>
      <c r="CG22" s="10">
        <f t="shared" si="8"/>
        <v>0</v>
      </c>
      <c r="CH22" s="10">
        <f t="shared" si="8"/>
        <v>0</v>
      </c>
      <c r="CI22" s="10">
        <f t="shared" si="8"/>
        <v>57.142857142857139</v>
      </c>
      <c r="CJ22" s="10">
        <f t="shared" si="8"/>
        <v>42.857142857142854</v>
      </c>
      <c r="CK22" s="10">
        <f t="shared" si="8"/>
        <v>0</v>
      </c>
      <c r="CL22" s="10">
        <f t="shared" si="8"/>
        <v>42.857142857142854</v>
      </c>
      <c r="CM22" s="10">
        <f t="shared" si="8"/>
        <v>57.142857142857139</v>
      </c>
      <c r="CN22" s="10">
        <f t="shared" si="8"/>
        <v>0</v>
      </c>
      <c r="CO22" s="10">
        <f t="shared" si="8"/>
        <v>42.857142857142854</v>
      </c>
      <c r="CP22" s="10">
        <f t="shared" si="8"/>
        <v>57.142857142857139</v>
      </c>
      <c r="CQ22" s="10">
        <f t="shared" si="8"/>
        <v>0</v>
      </c>
      <c r="CR22" s="10">
        <f t="shared" si="8"/>
        <v>0</v>
      </c>
      <c r="CS22" s="10">
        <f t="shared" si="8"/>
        <v>85.714285714285708</v>
      </c>
      <c r="CT22" s="10">
        <f t="shared" si="8"/>
        <v>14.285714285714285</v>
      </c>
      <c r="CU22" s="10">
        <f t="shared" si="8"/>
        <v>0</v>
      </c>
      <c r="CV22" s="10">
        <f t="shared" si="8"/>
        <v>85.714285714285708</v>
      </c>
      <c r="CW22" s="10">
        <f t="shared" si="8"/>
        <v>14.285714285714285</v>
      </c>
      <c r="CX22" s="10">
        <f t="shared" si="8"/>
        <v>99.999999999999986</v>
      </c>
      <c r="CY22" s="10">
        <f t="shared" si="8"/>
        <v>0</v>
      </c>
      <c r="CZ22" s="10">
        <f t="shared" si="8"/>
        <v>0</v>
      </c>
      <c r="DA22" s="10">
        <f t="shared" si="8"/>
        <v>71.428571428571416</v>
      </c>
      <c r="DB22" s="10">
        <f t="shared" si="8"/>
        <v>28.571428571428569</v>
      </c>
      <c r="DC22" s="10">
        <f t="shared" si="8"/>
        <v>0</v>
      </c>
      <c r="DD22" s="10">
        <f t="shared" si="8"/>
        <v>71.428571428571416</v>
      </c>
      <c r="DE22" s="10">
        <f t="shared" si="8"/>
        <v>28.571428571428569</v>
      </c>
      <c r="DF22" s="10">
        <f t="shared" si="8"/>
        <v>0</v>
      </c>
      <c r="DG22" s="10">
        <f t="shared" si="8"/>
        <v>0</v>
      </c>
      <c r="DH22" s="10">
        <f t="shared" si="8"/>
        <v>99.999999999999986</v>
      </c>
      <c r="DI22" s="10">
        <f t="shared" si="8"/>
        <v>0</v>
      </c>
      <c r="DJ22" s="10">
        <f t="shared" si="8"/>
        <v>71.428571428571416</v>
      </c>
      <c r="DK22" s="10">
        <f t="shared" si="8"/>
        <v>28.571428571428569</v>
      </c>
      <c r="DL22" s="10">
        <f t="shared" si="8"/>
        <v>0</v>
      </c>
      <c r="DM22" s="10">
        <f t="shared" si="8"/>
        <v>57.142857142857139</v>
      </c>
      <c r="DN22" s="10">
        <f t="shared" si="8"/>
        <v>42.857142857142854</v>
      </c>
      <c r="DO22" s="10">
        <f t="shared" si="8"/>
        <v>0</v>
      </c>
      <c r="DP22" s="10">
        <f t="shared" si="8"/>
        <v>57.142857142857139</v>
      </c>
      <c r="DQ22" s="10">
        <f t="shared" si="8"/>
        <v>42.857142857142854</v>
      </c>
      <c r="DR22" s="10">
        <f t="shared" si="8"/>
        <v>0</v>
      </c>
      <c r="DS22" s="10">
        <f t="shared" si="8"/>
        <v>85.714285714285708</v>
      </c>
      <c r="DT22" s="10">
        <f t="shared" si="8"/>
        <v>14.285714285714285</v>
      </c>
      <c r="DU22" s="10">
        <f t="shared" si="8"/>
        <v>0</v>
      </c>
      <c r="DV22" s="10">
        <f t="shared" si="8"/>
        <v>99.999999999999986</v>
      </c>
      <c r="DW22" s="10">
        <f t="shared" si="8"/>
        <v>0</v>
      </c>
      <c r="DX22" s="10">
        <f t="shared" si="8"/>
        <v>0</v>
      </c>
      <c r="DY22" s="10">
        <f t="shared" si="8"/>
        <v>57.142857142857139</v>
      </c>
      <c r="DZ22" s="10">
        <f t="shared" si="8"/>
        <v>42.857142857142854</v>
      </c>
      <c r="EA22" s="10">
        <f t="shared" si="8"/>
        <v>0</v>
      </c>
      <c r="EB22" s="10">
        <f t="shared" ref="EB22:GM22" si="9">EB21/7%</f>
        <v>57.142857142857139</v>
      </c>
      <c r="EC22" s="10">
        <f t="shared" si="9"/>
        <v>42.857142857142854</v>
      </c>
      <c r="ED22" s="10">
        <f t="shared" si="9"/>
        <v>0</v>
      </c>
      <c r="EE22" s="10">
        <f t="shared" si="9"/>
        <v>99.999999999999986</v>
      </c>
      <c r="EF22" s="10">
        <f t="shared" si="9"/>
        <v>0</v>
      </c>
      <c r="EG22" s="10">
        <f t="shared" si="9"/>
        <v>0</v>
      </c>
      <c r="EH22" s="10">
        <f t="shared" si="9"/>
        <v>0</v>
      </c>
      <c r="EI22" s="10">
        <f t="shared" si="9"/>
        <v>99.999999999999986</v>
      </c>
      <c r="EJ22" s="10">
        <f t="shared" si="9"/>
        <v>0</v>
      </c>
      <c r="EK22" s="10">
        <f t="shared" si="9"/>
        <v>85.714285714285708</v>
      </c>
      <c r="EL22" s="10">
        <f t="shared" si="9"/>
        <v>14.285714285714285</v>
      </c>
      <c r="EM22" s="10">
        <f t="shared" si="9"/>
        <v>0</v>
      </c>
      <c r="EN22" s="10">
        <f t="shared" si="9"/>
        <v>71.428571428571416</v>
      </c>
      <c r="EO22" s="10">
        <f t="shared" si="9"/>
        <v>28.571428571428569</v>
      </c>
      <c r="EP22" s="10">
        <f t="shared" si="9"/>
        <v>0</v>
      </c>
      <c r="EQ22" s="10">
        <f t="shared" si="9"/>
        <v>57.142857142857139</v>
      </c>
      <c r="ER22" s="10">
        <f t="shared" si="9"/>
        <v>42.857142857142854</v>
      </c>
      <c r="ES22" s="10">
        <f t="shared" si="9"/>
        <v>0</v>
      </c>
      <c r="ET22" s="10">
        <f t="shared" si="9"/>
        <v>57.142857142857139</v>
      </c>
      <c r="EU22" s="10">
        <f t="shared" si="9"/>
        <v>42.857142857142854</v>
      </c>
      <c r="EV22" s="10">
        <f t="shared" si="9"/>
        <v>0</v>
      </c>
      <c r="EW22" s="10">
        <f t="shared" si="9"/>
        <v>57.142857142857139</v>
      </c>
      <c r="EX22" s="10">
        <f t="shared" si="9"/>
        <v>42.857142857142854</v>
      </c>
      <c r="EY22" s="10">
        <f t="shared" si="9"/>
        <v>0</v>
      </c>
      <c r="EZ22" s="10">
        <f t="shared" si="9"/>
        <v>99.999999999999986</v>
      </c>
      <c r="FA22" s="10">
        <f t="shared" si="9"/>
        <v>0</v>
      </c>
      <c r="FB22" s="10">
        <f t="shared" si="9"/>
        <v>0</v>
      </c>
      <c r="FC22" s="10">
        <f t="shared" si="9"/>
        <v>57.142857142857139</v>
      </c>
      <c r="FD22" s="10">
        <f t="shared" si="9"/>
        <v>42.857142857142854</v>
      </c>
      <c r="FE22" s="10">
        <f t="shared" si="9"/>
        <v>0</v>
      </c>
      <c r="FF22" s="10">
        <f t="shared" si="9"/>
        <v>0</v>
      </c>
      <c r="FG22" s="10">
        <f t="shared" si="9"/>
        <v>99.999999999999986</v>
      </c>
      <c r="FH22" s="10">
        <f t="shared" si="9"/>
        <v>0</v>
      </c>
      <c r="FI22" s="10">
        <f t="shared" si="9"/>
        <v>28.571428571428569</v>
      </c>
      <c r="FJ22" s="10">
        <f t="shared" si="9"/>
        <v>71.428571428571416</v>
      </c>
      <c r="FK22" s="10">
        <f t="shared" si="9"/>
        <v>0</v>
      </c>
      <c r="FL22" s="10">
        <f t="shared" si="9"/>
        <v>28.571428571428569</v>
      </c>
      <c r="FM22" s="10">
        <f t="shared" si="9"/>
        <v>57.142857142857139</v>
      </c>
      <c r="FN22" s="10">
        <f t="shared" si="9"/>
        <v>14.285714285714285</v>
      </c>
      <c r="FO22" s="10">
        <f t="shared" si="9"/>
        <v>71.428571428571416</v>
      </c>
      <c r="FP22" s="10">
        <f t="shared" si="9"/>
        <v>28.571428571428569</v>
      </c>
      <c r="FQ22" s="10">
        <f t="shared" si="9"/>
        <v>0</v>
      </c>
      <c r="FR22" s="10">
        <f t="shared" si="9"/>
        <v>28.571428571428569</v>
      </c>
      <c r="FS22" s="10">
        <f t="shared" si="9"/>
        <v>71.428571428571416</v>
      </c>
      <c r="FT22" s="10">
        <f t="shared" si="9"/>
        <v>0</v>
      </c>
      <c r="FU22" s="10">
        <f t="shared" si="9"/>
        <v>0</v>
      </c>
      <c r="FV22" s="10">
        <f t="shared" si="9"/>
        <v>71.428571428571416</v>
      </c>
      <c r="FW22" s="10">
        <f t="shared" si="9"/>
        <v>28.571428571428569</v>
      </c>
      <c r="FX22" s="10">
        <f t="shared" si="9"/>
        <v>0</v>
      </c>
      <c r="FY22" s="10">
        <f t="shared" si="9"/>
        <v>57.142857142857139</v>
      </c>
      <c r="FZ22" s="10">
        <f t="shared" si="9"/>
        <v>42.857142857142854</v>
      </c>
      <c r="GA22" s="10">
        <f t="shared" si="9"/>
        <v>71.428571428571416</v>
      </c>
      <c r="GB22" s="10">
        <f t="shared" si="9"/>
        <v>28.571428571428569</v>
      </c>
      <c r="GC22" s="10">
        <f t="shared" si="9"/>
        <v>0</v>
      </c>
      <c r="GD22" s="10">
        <f t="shared" si="9"/>
        <v>57.142857142857139</v>
      </c>
      <c r="GE22" s="10">
        <f t="shared" si="9"/>
        <v>42.857142857142854</v>
      </c>
      <c r="GF22" s="10">
        <f t="shared" si="9"/>
        <v>0</v>
      </c>
      <c r="GG22" s="10">
        <f t="shared" si="9"/>
        <v>57.142857142857139</v>
      </c>
      <c r="GH22" s="10">
        <f t="shared" si="9"/>
        <v>42.857142857142854</v>
      </c>
      <c r="GI22" s="10">
        <f t="shared" si="9"/>
        <v>0</v>
      </c>
      <c r="GJ22" s="10">
        <f t="shared" si="9"/>
        <v>57.142857142857139</v>
      </c>
      <c r="GK22" s="10">
        <f t="shared" si="9"/>
        <v>42.857142857142854</v>
      </c>
      <c r="GL22" s="10">
        <f t="shared" si="9"/>
        <v>0</v>
      </c>
      <c r="GM22" s="10">
        <f t="shared" si="9"/>
        <v>85.714285714285708</v>
      </c>
      <c r="GN22" s="10">
        <f t="shared" ref="GN22:HA22" si="10">GN21/7%</f>
        <v>0</v>
      </c>
      <c r="GO22" s="10">
        <f t="shared" si="10"/>
        <v>0</v>
      </c>
      <c r="GP22" s="10">
        <f t="shared" si="10"/>
        <v>57.142857142857139</v>
      </c>
      <c r="GQ22" s="10">
        <f t="shared" si="10"/>
        <v>42.857142857142854</v>
      </c>
      <c r="GR22" s="10">
        <f t="shared" si="10"/>
        <v>0</v>
      </c>
      <c r="GS22" s="10">
        <f t="shared" si="10"/>
        <v>0</v>
      </c>
      <c r="GT22" s="10">
        <f t="shared" si="10"/>
        <v>0</v>
      </c>
      <c r="GU22" s="10">
        <f t="shared" si="10"/>
        <v>0</v>
      </c>
      <c r="GV22" s="10">
        <f t="shared" si="10"/>
        <v>0</v>
      </c>
      <c r="GW22" s="10">
        <f t="shared" si="10"/>
        <v>0</v>
      </c>
      <c r="GX22" s="10">
        <f t="shared" si="10"/>
        <v>0</v>
      </c>
      <c r="GY22" s="10">
        <f t="shared" si="10"/>
        <v>0</v>
      </c>
      <c r="GZ22" s="10">
        <f t="shared" si="10"/>
        <v>0</v>
      </c>
      <c r="HA22" s="10">
        <f t="shared" si="10"/>
        <v>0</v>
      </c>
    </row>
    <row r="23" spans="1:209" x14ac:dyDescent="0.25">
      <c r="DG23" s="3"/>
      <c r="DH23" s="10"/>
      <c r="DI23" s="10"/>
    </row>
    <row r="24" spans="1:209" x14ac:dyDescent="0.25">
      <c r="B24" s="141" t="s">
        <v>1384</v>
      </c>
      <c r="C24" s="141"/>
      <c r="D24" s="141"/>
      <c r="E24" s="141"/>
      <c r="F24" s="50"/>
      <c r="G24" s="50"/>
      <c r="H24" s="50"/>
      <c r="I24" s="50"/>
      <c r="J24" s="50"/>
      <c r="K24" s="50"/>
      <c r="L24" s="50"/>
      <c r="M24" s="50"/>
      <c r="DG24" s="10"/>
    </row>
    <row r="25" spans="1:209" x14ac:dyDescent="0.25">
      <c r="B25" s="51" t="s">
        <v>751</v>
      </c>
      <c r="C25" s="51" t="s">
        <v>774</v>
      </c>
      <c r="D25" s="43">
        <f>E25/100*7</f>
        <v>5.333333333333333</v>
      </c>
      <c r="E25" s="52">
        <f>(C22+F22+I22+L22+O22+R22)/6</f>
        <v>76.19047619047619</v>
      </c>
      <c r="F25" s="50"/>
      <c r="G25" s="50"/>
      <c r="H25" s="50"/>
      <c r="I25" s="50"/>
      <c r="J25" s="50"/>
      <c r="K25" s="50"/>
      <c r="L25" s="50"/>
      <c r="M25" s="50"/>
    </row>
    <row r="26" spans="1:209" x14ac:dyDescent="0.25">
      <c r="B26" s="51" t="s">
        <v>753</v>
      </c>
      <c r="C26" s="51" t="s">
        <v>774</v>
      </c>
      <c r="D26" s="43">
        <f>E26/100*7</f>
        <v>1.6666666666666663</v>
      </c>
      <c r="E26" s="52">
        <f>(D22+G22+J22+M22+P22+S22)/6</f>
        <v>23.809523809523807</v>
      </c>
      <c r="F26" s="50"/>
      <c r="G26" s="50"/>
      <c r="H26" s="50"/>
      <c r="I26" s="50"/>
      <c r="J26" s="50"/>
      <c r="K26" s="50"/>
      <c r="L26" s="50"/>
      <c r="M26" s="50"/>
    </row>
    <row r="27" spans="1:209" x14ac:dyDescent="0.25">
      <c r="B27" s="51" t="s">
        <v>754</v>
      </c>
      <c r="C27" s="51" t="s">
        <v>774</v>
      </c>
      <c r="D27" s="43">
        <f>E27/100*7</f>
        <v>0</v>
      </c>
      <c r="E27" s="52">
        <f>(E22+H22+K22+N22+Q22+T22)/6</f>
        <v>0</v>
      </c>
      <c r="F27" s="50"/>
      <c r="G27" s="50"/>
      <c r="H27" s="50"/>
      <c r="I27" s="50"/>
      <c r="J27" s="50"/>
      <c r="K27" s="50"/>
      <c r="L27" s="50"/>
      <c r="M27" s="50"/>
    </row>
    <row r="28" spans="1:209" x14ac:dyDescent="0.25">
      <c r="B28" s="53"/>
      <c r="C28" s="53"/>
      <c r="D28" s="54">
        <f>SUM(D25:D27)</f>
        <v>6.9999999999999991</v>
      </c>
      <c r="E28" s="54">
        <f>SUM(E25:E27)</f>
        <v>100</v>
      </c>
      <c r="F28" s="50"/>
      <c r="G28" s="50"/>
      <c r="H28" s="50"/>
      <c r="I28" s="50"/>
      <c r="J28" s="50"/>
      <c r="K28" s="50"/>
      <c r="L28" s="50"/>
      <c r="M28" s="50"/>
    </row>
    <row r="29" spans="1:209" ht="30" customHeight="1" x14ac:dyDescent="0.25">
      <c r="B29" s="51"/>
      <c r="C29" s="51"/>
      <c r="D29" s="175" t="s">
        <v>321</v>
      </c>
      <c r="E29" s="175"/>
      <c r="F29" s="176" t="s">
        <v>322</v>
      </c>
      <c r="G29" s="176"/>
      <c r="H29" s="176" t="s">
        <v>377</v>
      </c>
      <c r="I29" s="176"/>
      <c r="J29" s="50"/>
      <c r="K29" s="50"/>
      <c r="L29" s="50"/>
      <c r="M29" s="50"/>
    </row>
    <row r="30" spans="1:209" x14ac:dyDescent="0.25">
      <c r="B30" s="51" t="s">
        <v>751</v>
      </c>
      <c r="C30" s="51" t="s">
        <v>775</v>
      </c>
      <c r="D30" s="43">
        <f>E30/100*7</f>
        <v>3.9999999999999991</v>
      </c>
      <c r="E30" s="52">
        <f>(U22+X22+AA22+AD22+AG22+AJ22)/6</f>
        <v>57.142857142857132</v>
      </c>
      <c r="F30" s="43">
        <f>G30/100*7</f>
        <v>3.833333333333333</v>
      </c>
      <c r="G30" s="52">
        <f>(AM22+AP22+AS22+AV22+AY22+BB22)/6</f>
        <v>54.761904761904759</v>
      </c>
      <c r="H30" s="43">
        <f>I30/100*7</f>
        <v>4.333333333333333</v>
      </c>
      <c r="I30" s="52">
        <f>(BE22+BH22+BK22+BN22+BQ22+BT22)/6</f>
        <v>61.904761904761891</v>
      </c>
      <c r="J30" s="55"/>
      <c r="K30" s="55"/>
      <c r="L30" s="55"/>
      <c r="M30" s="55"/>
    </row>
    <row r="31" spans="1:209" x14ac:dyDescent="0.25">
      <c r="B31" s="51" t="s">
        <v>753</v>
      </c>
      <c r="C31" s="51" t="s">
        <v>775</v>
      </c>
      <c r="D31" s="43">
        <f>E31/100*7</f>
        <v>2.8333333333333335</v>
      </c>
      <c r="E31" s="52">
        <f>(V22+Y22+AB22+AE22+AH22+AK22)/6</f>
        <v>40.476190476190474</v>
      </c>
      <c r="F31" s="43">
        <f>G31/100*7</f>
        <v>3.1666666666666661</v>
      </c>
      <c r="G31" s="52">
        <f>(AN22+AQ22+AT22+AW22+AZ22+BC22)/6</f>
        <v>45.238095238095234</v>
      </c>
      <c r="H31" s="43">
        <f>I31/100*7</f>
        <v>2.6666666666666665</v>
      </c>
      <c r="I31" s="52">
        <f>(BF22+BI22+BL22+BO22+BR22+BU22)/6</f>
        <v>38.095238095238095</v>
      </c>
      <c r="J31" s="55"/>
      <c r="K31" s="55"/>
      <c r="L31" s="55"/>
      <c r="M31" s="55"/>
    </row>
    <row r="32" spans="1:209" x14ac:dyDescent="0.25">
      <c r="B32" s="51" t="s">
        <v>754</v>
      </c>
      <c r="C32" s="51" t="s">
        <v>775</v>
      </c>
      <c r="D32" s="43">
        <f>E32/100*7</f>
        <v>0.16666666666666666</v>
      </c>
      <c r="E32" s="52">
        <f>(W22+Z22+AC22+AF22+AI22+AL22)/6</f>
        <v>2.3809523809523809</v>
      </c>
      <c r="F32" s="43">
        <f>G32/100*7</f>
        <v>0</v>
      </c>
      <c r="G32" s="52">
        <f>(AO22+AR22+AU22+AX22+BA22+BD22)/6</f>
        <v>0</v>
      </c>
      <c r="H32" s="43">
        <f>I32/100*7</f>
        <v>0</v>
      </c>
      <c r="I32" s="52">
        <f>(BG22+BJ22+BM22+BP22+BS22+BV22)/6</f>
        <v>0</v>
      </c>
      <c r="J32" s="55"/>
      <c r="K32" s="55"/>
      <c r="L32" s="55"/>
      <c r="M32" s="55"/>
    </row>
    <row r="33" spans="2:13" x14ac:dyDescent="0.25">
      <c r="B33" s="51"/>
      <c r="C33" s="51"/>
      <c r="D33" s="56">
        <f t="shared" ref="D33:I33" si="11">SUM(D30:D32)</f>
        <v>6.9999999999999991</v>
      </c>
      <c r="E33" s="56">
        <f t="shared" si="11"/>
        <v>99.999999999999986</v>
      </c>
      <c r="F33" s="56">
        <f t="shared" si="11"/>
        <v>6.9999999999999991</v>
      </c>
      <c r="G33" s="57">
        <f t="shared" si="11"/>
        <v>100</v>
      </c>
      <c r="H33" s="56">
        <f t="shared" si="11"/>
        <v>7</v>
      </c>
      <c r="I33" s="56">
        <f t="shared" si="11"/>
        <v>99.999999999999986</v>
      </c>
      <c r="J33" s="58"/>
      <c r="K33" s="58"/>
      <c r="L33" s="58"/>
      <c r="M33" s="58"/>
    </row>
    <row r="34" spans="2:13" x14ac:dyDescent="0.25">
      <c r="B34" s="51" t="s">
        <v>751</v>
      </c>
      <c r="C34" s="51" t="s">
        <v>776</v>
      </c>
      <c r="D34" s="59">
        <f>E34/100*7</f>
        <v>4.6666666666666661</v>
      </c>
      <c r="E34" s="52">
        <f>(BW22+BZ22+CC22+CF22+CI22+CL22)/6</f>
        <v>66.666666666666657</v>
      </c>
      <c r="F34" s="50"/>
      <c r="G34" s="50"/>
      <c r="H34" s="50"/>
      <c r="I34" s="50"/>
      <c r="J34" s="50"/>
      <c r="K34" s="50"/>
      <c r="L34" s="50"/>
      <c r="M34" s="50"/>
    </row>
    <row r="35" spans="2:13" x14ac:dyDescent="0.25">
      <c r="B35" s="51" t="s">
        <v>753</v>
      </c>
      <c r="C35" s="51" t="s">
        <v>776</v>
      </c>
      <c r="D35" s="59">
        <f>E35/100*7</f>
        <v>2.3333333333333335</v>
      </c>
      <c r="E35" s="52">
        <f>(BX22+CA22+CD22+CG22+CJ22+CM22)/6</f>
        <v>33.333333333333336</v>
      </c>
      <c r="F35" s="50"/>
      <c r="G35" s="50"/>
      <c r="H35" s="50"/>
      <c r="I35" s="50"/>
      <c r="J35" s="50"/>
      <c r="K35" s="50"/>
      <c r="L35" s="50"/>
      <c r="M35" s="50"/>
    </row>
    <row r="36" spans="2:13" x14ac:dyDescent="0.25">
      <c r="B36" s="51" t="s">
        <v>754</v>
      </c>
      <c r="C36" s="51" t="s">
        <v>776</v>
      </c>
      <c r="D36" s="59">
        <f>E36/100*7</f>
        <v>0</v>
      </c>
      <c r="E36" s="52">
        <f>(BY22+CB22+CE22+CH22+CK22+CN22)/6</f>
        <v>0</v>
      </c>
      <c r="F36" s="50"/>
      <c r="G36" s="50"/>
      <c r="H36" s="50"/>
      <c r="I36" s="50"/>
      <c r="J36" s="50"/>
      <c r="K36" s="50"/>
      <c r="L36" s="50"/>
      <c r="M36" s="50"/>
    </row>
    <row r="37" spans="2:13" x14ac:dyDescent="0.25">
      <c r="B37" s="53"/>
      <c r="C37" s="53"/>
      <c r="D37" s="56">
        <f>SUM(D34:D36)</f>
        <v>7</v>
      </c>
      <c r="E37" s="57">
        <f>SUM(E34:E36)</f>
        <v>100</v>
      </c>
      <c r="F37" s="50"/>
      <c r="G37" s="50"/>
      <c r="H37" s="50"/>
      <c r="I37" s="50"/>
      <c r="J37" s="50"/>
      <c r="K37" s="50"/>
      <c r="L37" s="50"/>
      <c r="M37" s="50"/>
    </row>
    <row r="38" spans="2:13" x14ac:dyDescent="0.25">
      <c r="B38" s="51"/>
      <c r="C38" s="51"/>
      <c r="D38" s="179" t="s">
        <v>329</v>
      </c>
      <c r="E38" s="180"/>
      <c r="F38" s="177" t="s">
        <v>324</v>
      </c>
      <c r="G38" s="178"/>
      <c r="H38" s="173" t="s">
        <v>330</v>
      </c>
      <c r="I38" s="174"/>
      <c r="J38" s="173" t="s">
        <v>331</v>
      </c>
      <c r="K38" s="174"/>
      <c r="L38" s="173" t="s">
        <v>43</v>
      </c>
      <c r="M38" s="174"/>
    </row>
    <row r="39" spans="2:13" x14ac:dyDescent="0.25">
      <c r="B39" s="51" t="s">
        <v>751</v>
      </c>
      <c r="C39" s="51" t="s">
        <v>777</v>
      </c>
      <c r="D39" s="43">
        <f>E39/100*7</f>
        <v>3.3333333333333326</v>
      </c>
      <c r="E39" s="52">
        <f>(CO22+CR22+CU22+CX22+DA22+DD22)/6</f>
        <v>47.619047619047613</v>
      </c>
      <c r="F39" s="43">
        <f>G39/100*7</f>
        <v>4.333333333333333</v>
      </c>
      <c r="G39" s="52">
        <f>(DG22+DJ22+DM22+DP22+DS22+DV22)/6</f>
        <v>61.904761904761898</v>
      </c>
      <c r="H39" s="43">
        <f>I39/100*7</f>
        <v>4.3333333333333339</v>
      </c>
      <c r="I39" s="52">
        <f>(DY22+EB22+EE22+EH22+EK22+EN22)/6</f>
        <v>61.904761904761905</v>
      </c>
      <c r="J39" s="43">
        <f>K39/100*7</f>
        <v>3.833333333333333</v>
      </c>
      <c r="K39" s="52">
        <f>(EQ22+ET22+EW22+EZ22+FC22+FF22)/6</f>
        <v>54.761904761904759</v>
      </c>
      <c r="L39" s="43">
        <f>M39/100*7</f>
        <v>1.833333333333333</v>
      </c>
      <c r="M39" s="52">
        <f>(FI22+FL22+FO22+FR22+FU22+FX22)/6</f>
        <v>26.190476190476186</v>
      </c>
    </row>
    <row r="40" spans="2:13" x14ac:dyDescent="0.25">
      <c r="B40" s="51" t="s">
        <v>753</v>
      </c>
      <c r="C40" s="51" t="s">
        <v>777</v>
      </c>
      <c r="D40" s="43">
        <f>E40/100*7</f>
        <v>3.3333333333333326</v>
      </c>
      <c r="E40" s="52">
        <f>(CP22+CS22+CV22+CY22+DB22+DE22)/6</f>
        <v>47.619047619047613</v>
      </c>
      <c r="F40" s="43">
        <f>G40/100*7</f>
        <v>2.6666666666666665</v>
      </c>
      <c r="G40" s="52">
        <f>(DH22+DK22+DN22+DQ22+DT22+DW22)/6</f>
        <v>38.095238095238095</v>
      </c>
      <c r="H40" s="43">
        <f>I40/100*7</f>
        <v>2.6666666666666665</v>
      </c>
      <c r="I40" s="52">
        <f>(DZ22+EC22+EF22+EI22+EL22+EO22)/6</f>
        <v>38.095238095238095</v>
      </c>
      <c r="J40" s="43">
        <f>K40/100*7</f>
        <v>3.1666666666666661</v>
      </c>
      <c r="K40" s="52">
        <f>(ER22+EU22+EX22+FA22+FD22+FG22)/6</f>
        <v>45.238095238095234</v>
      </c>
      <c r="L40" s="43">
        <f>M40/100*7</f>
        <v>4.166666666666667</v>
      </c>
      <c r="M40" s="52">
        <f>(FJ22+FM22+FP22+FS22+FV22+FY22)/6</f>
        <v>59.523809523809518</v>
      </c>
    </row>
    <row r="41" spans="2:13" x14ac:dyDescent="0.25">
      <c r="B41" s="51" t="s">
        <v>754</v>
      </c>
      <c r="C41" s="51" t="s">
        <v>777</v>
      </c>
      <c r="D41" s="43">
        <f>E41/100*7</f>
        <v>0.33333333333333331</v>
      </c>
      <c r="E41" s="52">
        <f>(CQ22+CT22+CW22+CZ22+DC22+DF22)/6</f>
        <v>4.7619047619047619</v>
      </c>
      <c r="F41" s="43">
        <f>G41/100*7</f>
        <v>0</v>
      </c>
      <c r="G41" s="52">
        <f>(DI22+DL22+DO22+DR22+DU22+DX22)/6</f>
        <v>0</v>
      </c>
      <c r="H41" s="43">
        <f>I41/100*7</f>
        <v>0</v>
      </c>
      <c r="I41" s="52">
        <f>(EA22+ED22+EG22+EJ22+EM22+EP22)/6</f>
        <v>0</v>
      </c>
      <c r="J41" s="43">
        <f>K41/100*7</f>
        <v>0</v>
      </c>
      <c r="K41" s="52">
        <f>(ES22+EV22+EY22+FB22+FE22+FH22)/6</f>
        <v>0</v>
      </c>
      <c r="L41" s="43">
        <f>M41/100*7</f>
        <v>1</v>
      </c>
      <c r="M41" s="52">
        <f>(FK22+FN22+FQ22+FT22+FW22+FZ22)/6</f>
        <v>14.285714285714285</v>
      </c>
    </row>
    <row r="42" spans="2:13" x14ac:dyDescent="0.25">
      <c r="B42" s="51"/>
      <c r="C42" s="51"/>
      <c r="D42" s="56">
        <f t="shared" ref="D42:M42" si="12">SUM(D39:D41)</f>
        <v>6.9999999999999982</v>
      </c>
      <c r="E42" s="56">
        <f t="shared" si="12"/>
        <v>99.999999999999986</v>
      </c>
      <c r="F42" s="56">
        <f t="shared" si="12"/>
        <v>7</v>
      </c>
      <c r="G42" s="57">
        <f t="shared" si="12"/>
        <v>100</v>
      </c>
      <c r="H42" s="56">
        <f t="shared" si="12"/>
        <v>7</v>
      </c>
      <c r="I42" s="56">
        <f t="shared" si="12"/>
        <v>100</v>
      </c>
      <c r="J42" s="56">
        <f t="shared" si="12"/>
        <v>6.9999999999999991</v>
      </c>
      <c r="K42" s="56">
        <f t="shared" si="12"/>
        <v>100</v>
      </c>
      <c r="L42" s="56">
        <f t="shared" si="12"/>
        <v>7</v>
      </c>
      <c r="M42" s="56">
        <f t="shared" si="12"/>
        <v>100</v>
      </c>
    </row>
    <row r="43" spans="2:13" x14ac:dyDescent="0.25">
      <c r="B43" s="51" t="s">
        <v>751</v>
      </c>
      <c r="C43" s="51" t="s">
        <v>778</v>
      </c>
      <c r="D43" s="43">
        <f>(GA21+GD21+GG21+GJ21+GM21+GP21)/6</f>
        <v>4.5</v>
      </c>
      <c r="E43" s="52">
        <f>(GA22+GD22+GG22+GJ22+GM22+GP22)/6</f>
        <v>64.285714285714278</v>
      </c>
      <c r="F43" s="50"/>
      <c r="G43" s="50"/>
      <c r="H43" s="50"/>
      <c r="I43" s="50"/>
      <c r="J43" s="50"/>
      <c r="K43" s="50"/>
      <c r="L43" s="50"/>
      <c r="M43" s="50"/>
    </row>
    <row r="44" spans="2:13" x14ac:dyDescent="0.25">
      <c r="B44" s="51" t="s">
        <v>753</v>
      </c>
      <c r="C44" s="51" t="s">
        <v>778</v>
      </c>
      <c r="D44" s="43">
        <f>(GB21+GE21+GH21+GK21+GN21+GQ21)/6</f>
        <v>2.3333333333333335</v>
      </c>
      <c r="E44" s="52">
        <f>(GB22+GE22+GH22+GK22+GN22+GQ22)/6</f>
        <v>33.333333333333336</v>
      </c>
      <c r="F44" s="50"/>
      <c r="G44" s="50"/>
      <c r="H44" s="50"/>
      <c r="I44" s="50"/>
      <c r="J44" s="50"/>
      <c r="K44" s="50"/>
      <c r="L44" s="50"/>
      <c r="M44" s="50"/>
    </row>
    <row r="45" spans="2:13" x14ac:dyDescent="0.25">
      <c r="B45" s="51" t="s">
        <v>754</v>
      </c>
      <c r="C45" s="51" t="s">
        <v>778</v>
      </c>
      <c r="D45" s="43">
        <f>(GC21+GF21+GI21+GL21+GO21+GR21)/6</f>
        <v>0</v>
      </c>
      <c r="E45" s="52">
        <f>(GC22+GF22+GI22+GL22+GO22+GR22)/6</f>
        <v>0</v>
      </c>
      <c r="F45" s="50"/>
      <c r="G45" s="50"/>
      <c r="H45" s="50"/>
      <c r="I45" s="50"/>
      <c r="J45" s="50"/>
      <c r="K45" s="50"/>
      <c r="L45" s="50"/>
      <c r="M45" s="50"/>
    </row>
    <row r="46" spans="2:13" x14ac:dyDescent="0.25">
      <c r="B46" s="51"/>
      <c r="C46" s="51"/>
      <c r="D46" s="56">
        <v>7</v>
      </c>
      <c r="E46" s="57">
        <v>100</v>
      </c>
      <c r="F46" s="50"/>
      <c r="G46" s="50"/>
      <c r="H46" s="50"/>
      <c r="I46" s="50"/>
      <c r="J46" s="50"/>
      <c r="K46" s="50"/>
      <c r="L46" s="50"/>
      <c r="M46" s="50"/>
    </row>
  </sheetData>
  <mergeCells count="162">
    <mergeCell ref="BW4:CN4"/>
    <mergeCell ref="CO4:FZ4"/>
    <mergeCell ref="GA4:GR4"/>
    <mergeCell ref="L11:N11"/>
    <mergeCell ref="CR12:CT12"/>
    <mergeCell ref="CO12:CQ12"/>
    <mergeCell ref="DG12:DI12"/>
    <mergeCell ref="DJ12:DL12"/>
    <mergeCell ref="CU12:CW12"/>
    <mergeCell ref="DD12:DF12"/>
    <mergeCell ref="EE12:EG12"/>
    <mergeCell ref="CX12:CZ12"/>
    <mergeCell ref="DA12:DC12"/>
    <mergeCell ref="BQ11:BS11"/>
    <mergeCell ref="BT11:BV11"/>
    <mergeCell ref="CL12:CN12"/>
    <mergeCell ref="CI12:CK12"/>
    <mergeCell ref="CF12:CH12"/>
    <mergeCell ref="BW12:BY12"/>
    <mergeCell ref="BQ12:BS12"/>
    <mergeCell ref="BT12:BV12"/>
    <mergeCell ref="BZ12:CB12"/>
    <mergeCell ref="DM12:DO12"/>
    <mergeCell ref="DP12:DR12"/>
    <mergeCell ref="A22:B22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AP12:AR12"/>
    <mergeCell ref="AS12:AU12"/>
    <mergeCell ref="A4:A13"/>
    <mergeCell ref="B4:B13"/>
    <mergeCell ref="AM5:BD5"/>
    <mergeCell ref="C5:T10"/>
    <mergeCell ref="U5:AL5"/>
    <mergeCell ref="AG11:AI11"/>
    <mergeCell ref="X11:Z11"/>
    <mergeCell ref="AA11:AC11"/>
    <mergeCell ref="DS12:DU12"/>
    <mergeCell ref="DS11:DU11"/>
    <mergeCell ref="DV12:DX12"/>
    <mergeCell ref="CC12:CE12"/>
    <mergeCell ref="DM11:DO11"/>
    <mergeCell ref="A21:B21"/>
    <mergeCell ref="C12:E12"/>
    <mergeCell ref="F12:H12"/>
    <mergeCell ref="I12:K12"/>
    <mergeCell ref="DG11:DI11"/>
    <mergeCell ref="BE11:BG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AD11:AF11"/>
    <mergeCell ref="O11:Q11"/>
    <mergeCell ref="U11:W11"/>
    <mergeCell ref="R11:T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J11:DL11"/>
    <mergeCell ref="DD11:DF11"/>
    <mergeCell ref="CO11:CQ11"/>
    <mergeCell ref="BW11:BY11"/>
    <mergeCell ref="BZ11:CB11"/>
    <mergeCell ref="EQ12:ES12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EZ11:FB11"/>
    <mergeCell ref="EH12:EJ12"/>
    <mergeCell ref="EB12:ED12"/>
    <mergeCell ref="DY12:EA12"/>
    <mergeCell ref="EB11:ED11"/>
    <mergeCell ref="DY11:EA11"/>
    <mergeCell ref="GP12:GR12"/>
    <mergeCell ref="GP11:GR11"/>
    <mergeCell ref="GM11:GO11"/>
    <mergeCell ref="FR12:FT12"/>
    <mergeCell ref="EZ12:FB12"/>
    <mergeCell ref="FC12:FE12"/>
    <mergeCell ref="FF12:FH12"/>
    <mergeCell ref="FI11:FK11"/>
    <mergeCell ref="GA12:GC12"/>
    <mergeCell ref="GD12:GF12"/>
    <mergeCell ref="GG12:GI12"/>
    <mergeCell ref="GJ12:GL12"/>
    <mergeCell ref="U4:BV4"/>
    <mergeCell ref="GA5:HA5"/>
    <mergeCell ref="CR11:CT11"/>
    <mergeCell ref="CI11:CK11"/>
    <mergeCell ref="CL11:CN11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ET12:EV12"/>
    <mergeCell ref="EW12:EY12"/>
    <mergeCell ref="FU12:FW12"/>
    <mergeCell ref="FX12:FZ12"/>
    <mergeCell ref="FI12:FK12"/>
    <mergeCell ref="FL12:FN12"/>
    <mergeCell ref="FO12:FQ12"/>
    <mergeCell ref="EN12:EP12"/>
    <mergeCell ref="AJ11:AL11"/>
    <mergeCell ref="HU2:HV2"/>
    <mergeCell ref="L38:M38"/>
    <mergeCell ref="B24:E24"/>
    <mergeCell ref="D29:E29"/>
    <mergeCell ref="F29:G29"/>
    <mergeCell ref="H29:I29"/>
    <mergeCell ref="F38:G38"/>
    <mergeCell ref="D38:E38"/>
    <mergeCell ref="H38:I38"/>
    <mergeCell ref="J38:K38"/>
    <mergeCell ref="BW5:CN5"/>
    <mergeCell ref="CO5:DF5"/>
    <mergeCell ref="DG5:DX5"/>
    <mergeCell ref="DY5:EP5"/>
    <mergeCell ref="EQ5:FH5"/>
    <mergeCell ref="FI5:FZ5"/>
    <mergeCell ref="GM12:GO12"/>
    <mergeCell ref="BE5:BV5"/>
    <mergeCell ref="BE12:BG12"/>
    <mergeCell ref="BH12:BJ12"/>
    <mergeCell ref="BK12:BM12"/>
    <mergeCell ref="BN12:BP12"/>
    <mergeCell ref="C4:T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W64"/>
  <sheetViews>
    <sheetView topLeftCell="A20" workbookViewId="0">
      <selection activeCell="J15" sqref="J15"/>
    </sheetView>
  </sheetViews>
  <sheetFormatPr defaultRowHeight="15" x14ac:dyDescent="0.25"/>
  <cols>
    <col min="2" max="2" width="25.85546875" customWidth="1"/>
    <col min="4" max="5" width="12" bestFit="1" customWidth="1"/>
    <col min="6" max="13" width="9.28515625" bestFit="1" customWidth="1"/>
    <col min="254" max="254" width="9.140625" customWidth="1"/>
    <col min="255" max="255" width="0.140625" customWidth="1"/>
    <col min="256" max="263" width="9.140625" hidden="1" customWidth="1"/>
  </cols>
  <sheetData>
    <row r="1" spans="1:283" ht="15.75" x14ac:dyDescent="0.25">
      <c r="A1" s="6" t="s">
        <v>44</v>
      </c>
      <c r="B1" s="14" t="s">
        <v>1387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83" ht="15.75" x14ac:dyDescent="0.25">
      <c r="A2" s="8" t="s">
        <v>785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JV2" s="91" t="s">
        <v>1399</v>
      </c>
      <c r="JW2" s="91"/>
    </row>
    <row r="3" spans="1:283" ht="15.75" x14ac:dyDescent="0.25">
      <c r="A3" s="8"/>
      <c r="B3" s="7"/>
      <c r="C3" s="7"/>
      <c r="D3" s="7"/>
      <c r="E3" s="7"/>
      <c r="F3" s="1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JV3" s="55"/>
      <c r="JW3" s="55"/>
    </row>
    <row r="4" spans="1:283" ht="18.75" x14ac:dyDescent="0.3">
      <c r="A4" s="184" t="s">
        <v>0</v>
      </c>
      <c r="B4" s="184" t="s">
        <v>170</v>
      </c>
      <c r="C4" s="187" t="s">
        <v>409</v>
      </c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7" t="s">
        <v>320</v>
      </c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88"/>
      <c r="AV4" s="188"/>
      <c r="AW4" s="188"/>
      <c r="AX4" s="188"/>
      <c r="AY4" s="188"/>
      <c r="AZ4" s="188"/>
      <c r="BA4" s="188"/>
      <c r="BB4" s="188"/>
      <c r="BC4" s="188"/>
      <c r="BD4" s="188"/>
      <c r="BE4" s="188"/>
      <c r="BF4" s="188"/>
      <c r="BG4" s="188"/>
      <c r="BH4" s="188"/>
      <c r="BI4" s="188"/>
      <c r="BJ4" s="188"/>
      <c r="BK4" s="188"/>
      <c r="BL4" s="188"/>
      <c r="BM4" s="188"/>
      <c r="BN4" s="188"/>
      <c r="BO4" s="188"/>
      <c r="BP4" s="188"/>
      <c r="BQ4" s="188"/>
      <c r="BR4" s="188"/>
      <c r="BS4" s="188"/>
      <c r="BT4" s="188"/>
      <c r="BU4" s="188"/>
      <c r="BV4" s="188"/>
      <c r="BW4" s="188"/>
      <c r="BX4" s="188"/>
      <c r="BY4" s="188"/>
      <c r="BZ4" s="188"/>
      <c r="CA4" s="188"/>
      <c r="CB4" s="188"/>
      <c r="CC4" s="188"/>
      <c r="CD4" s="188"/>
      <c r="CE4" s="188"/>
      <c r="CF4" s="188"/>
      <c r="CG4" s="188"/>
      <c r="CH4" s="188"/>
      <c r="CI4" s="188"/>
      <c r="CJ4" s="188"/>
      <c r="CK4" s="188"/>
      <c r="CL4" s="188"/>
      <c r="CM4" s="188"/>
      <c r="CN4" s="188"/>
      <c r="CO4" s="188"/>
      <c r="CP4" s="188"/>
      <c r="CQ4" s="188"/>
      <c r="CR4" s="188"/>
      <c r="CS4" s="188"/>
      <c r="CT4" s="188"/>
      <c r="CU4" s="188"/>
      <c r="CV4" s="188"/>
      <c r="CW4" s="188"/>
      <c r="CX4" s="188"/>
      <c r="CY4" s="188"/>
      <c r="CZ4" s="188"/>
      <c r="DA4" s="188"/>
      <c r="DB4" s="188"/>
      <c r="DC4" s="188"/>
      <c r="DD4" s="187" t="s">
        <v>862</v>
      </c>
      <c r="DE4" s="188"/>
      <c r="DF4" s="188"/>
      <c r="DG4" s="188"/>
      <c r="DH4" s="188"/>
      <c r="DI4" s="188"/>
      <c r="DJ4" s="188"/>
      <c r="DK4" s="188"/>
      <c r="DL4" s="188"/>
      <c r="DM4" s="188"/>
      <c r="DN4" s="188"/>
      <c r="DO4" s="188"/>
      <c r="DP4" s="188"/>
      <c r="DQ4" s="188"/>
      <c r="DR4" s="188"/>
      <c r="DS4" s="188"/>
      <c r="DT4" s="188"/>
      <c r="DU4" s="188"/>
      <c r="DV4" s="188"/>
      <c r="DW4" s="188"/>
      <c r="DX4" s="188"/>
      <c r="DY4" s="187" t="s">
        <v>328</v>
      </c>
      <c r="DZ4" s="188"/>
      <c r="EA4" s="188"/>
      <c r="EB4" s="188"/>
      <c r="EC4" s="188"/>
      <c r="ED4" s="188"/>
      <c r="EE4" s="188"/>
      <c r="EF4" s="188"/>
      <c r="EG4" s="188"/>
      <c r="EH4" s="188"/>
      <c r="EI4" s="188"/>
      <c r="EJ4" s="188"/>
      <c r="EK4" s="188"/>
      <c r="EL4" s="188"/>
      <c r="EM4" s="188"/>
      <c r="EN4" s="188"/>
      <c r="EO4" s="188"/>
      <c r="EP4" s="188"/>
      <c r="EQ4" s="188"/>
      <c r="ER4" s="188"/>
      <c r="ES4" s="188"/>
      <c r="ET4" s="188"/>
      <c r="EU4" s="188"/>
      <c r="EV4" s="188"/>
      <c r="EW4" s="188"/>
      <c r="EX4" s="188"/>
      <c r="EY4" s="188"/>
      <c r="EZ4" s="188"/>
      <c r="FA4" s="188"/>
      <c r="FB4" s="188"/>
      <c r="FC4" s="188"/>
      <c r="FD4" s="188"/>
      <c r="FE4" s="188"/>
      <c r="FF4" s="188"/>
      <c r="FG4" s="188"/>
      <c r="FH4" s="188"/>
      <c r="FI4" s="188"/>
      <c r="FJ4" s="188"/>
      <c r="FK4" s="188"/>
      <c r="FL4" s="188"/>
      <c r="FM4" s="188"/>
      <c r="FN4" s="188"/>
      <c r="FO4" s="188"/>
      <c r="FP4" s="188"/>
      <c r="FQ4" s="188"/>
      <c r="FR4" s="188"/>
      <c r="FS4" s="188"/>
      <c r="FT4" s="188"/>
      <c r="FU4" s="188"/>
      <c r="FV4" s="188"/>
      <c r="FW4" s="188"/>
      <c r="FX4" s="188"/>
      <c r="FY4" s="188"/>
      <c r="FZ4" s="188"/>
      <c r="GA4" s="188"/>
      <c r="GB4" s="188"/>
      <c r="GC4" s="188"/>
      <c r="GD4" s="188"/>
      <c r="GE4" s="188"/>
      <c r="GF4" s="188"/>
      <c r="GG4" s="188"/>
      <c r="GH4" s="188"/>
      <c r="GI4" s="188"/>
      <c r="GJ4" s="188"/>
      <c r="GK4" s="188"/>
      <c r="GL4" s="188"/>
      <c r="GM4" s="188"/>
      <c r="GN4" s="188"/>
      <c r="GO4" s="188"/>
      <c r="GP4" s="188"/>
      <c r="GQ4" s="188"/>
      <c r="GR4" s="188"/>
      <c r="GS4" s="188"/>
      <c r="GT4" s="188"/>
      <c r="GU4" s="188"/>
      <c r="GV4" s="188"/>
      <c r="GW4" s="188"/>
      <c r="GX4" s="188"/>
      <c r="GY4" s="188"/>
      <c r="GZ4" s="188"/>
      <c r="HA4" s="188"/>
      <c r="HB4" s="188"/>
      <c r="HC4" s="188"/>
      <c r="HD4" s="188"/>
      <c r="HE4" s="188"/>
      <c r="HF4" s="188"/>
      <c r="HG4" s="188"/>
      <c r="HH4" s="188"/>
      <c r="HI4" s="188"/>
      <c r="HJ4" s="188"/>
      <c r="HK4" s="188"/>
      <c r="HL4" s="188"/>
      <c r="HM4" s="188"/>
      <c r="HN4" s="188"/>
      <c r="HO4" s="188"/>
      <c r="HP4" s="188"/>
      <c r="HQ4" s="188"/>
      <c r="HR4" s="188"/>
      <c r="HS4" s="188"/>
      <c r="HT4" s="188"/>
      <c r="HU4" s="188"/>
      <c r="HV4" s="188"/>
      <c r="HW4" s="188"/>
      <c r="HX4" s="188"/>
      <c r="HY4" s="188"/>
      <c r="HZ4" s="187" t="s">
        <v>1388</v>
      </c>
      <c r="IA4" s="188"/>
      <c r="IB4" s="188"/>
      <c r="IC4" s="188"/>
      <c r="ID4" s="188"/>
      <c r="IE4" s="188"/>
      <c r="IF4" s="188"/>
      <c r="IG4" s="188"/>
      <c r="IH4" s="188"/>
      <c r="II4" s="188"/>
      <c r="IJ4" s="188"/>
      <c r="IK4" s="188"/>
      <c r="IL4" s="188"/>
      <c r="IM4" s="188"/>
      <c r="IN4" s="188"/>
      <c r="IO4" s="188"/>
      <c r="IP4" s="188"/>
      <c r="IQ4" s="188"/>
      <c r="IR4" s="188"/>
      <c r="IS4" s="188"/>
      <c r="IT4" s="188"/>
    </row>
    <row r="5" spans="1:283" ht="15" customHeight="1" x14ac:dyDescent="0.25">
      <c r="A5" s="185"/>
      <c r="B5" s="185"/>
      <c r="C5" s="143" t="s">
        <v>1397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43" t="s">
        <v>410</v>
      </c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98" t="s">
        <v>322</v>
      </c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9" t="s">
        <v>411</v>
      </c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8" t="s">
        <v>377</v>
      </c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143" t="s">
        <v>378</v>
      </c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 t="s">
        <v>329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50" t="s">
        <v>324</v>
      </c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98" t="s">
        <v>330</v>
      </c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147" t="s">
        <v>331</v>
      </c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/>
      <c r="GZ5" s="148"/>
      <c r="HA5" s="148"/>
      <c r="HB5" s="148"/>
      <c r="HC5" s="148"/>
      <c r="HD5" s="149"/>
      <c r="HE5" s="151" t="s">
        <v>43</v>
      </c>
      <c r="HF5" s="152"/>
      <c r="HG5" s="152"/>
      <c r="HH5" s="152"/>
      <c r="HI5" s="152"/>
      <c r="HJ5" s="152"/>
      <c r="HK5" s="152"/>
      <c r="HL5" s="152"/>
      <c r="HM5" s="152"/>
      <c r="HN5" s="152"/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3"/>
      <c r="HZ5" s="98" t="s">
        <v>1400</v>
      </c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  <c r="IW5" s="98"/>
      <c r="IX5" s="98"/>
      <c r="IY5" s="98"/>
      <c r="IZ5" s="98"/>
      <c r="JA5" s="98"/>
      <c r="JB5" s="98"/>
      <c r="JC5" s="98"/>
    </row>
    <row r="6" spans="1:283" ht="4.1500000000000004" hidden="1" customHeight="1" x14ac:dyDescent="0.25">
      <c r="A6" s="185"/>
      <c r="B6" s="18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  <c r="IW6" s="98"/>
      <c r="IX6" s="98"/>
      <c r="IY6" s="98"/>
      <c r="IZ6" s="98"/>
      <c r="JA6" s="98"/>
      <c r="JB6" s="98"/>
      <c r="JC6" s="98"/>
    </row>
    <row r="7" spans="1:283" ht="16.149999999999999" hidden="1" customHeight="1" thickBot="1" x14ac:dyDescent="0.3">
      <c r="A7" s="185"/>
      <c r="B7" s="18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  <c r="IW7" s="98"/>
      <c r="IX7" s="98"/>
      <c r="IY7" s="98"/>
      <c r="IZ7" s="98"/>
      <c r="JA7" s="98"/>
      <c r="JB7" s="98"/>
      <c r="JC7" s="98"/>
    </row>
    <row r="8" spans="1:283" ht="17.45" hidden="1" customHeight="1" thickBot="1" x14ac:dyDescent="0.3">
      <c r="A8" s="185"/>
      <c r="B8" s="18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  <c r="IW8" s="98"/>
      <c r="IX8" s="98"/>
      <c r="IY8" s="98"/>
      <c r="IZ8" s="98"/>
      <c r="JA8" s="98"/>
      <c r="JB8" s="98"/>
      <c r="JC8" s="98"/>
    </row>
    <row r="9" spans="1:283" ht="18" hidden="1" customHeight="1" thickBot="1" x14ac:dyDescent="0.3">
      <c r="A9" s="185"/>
      <c r="B9" s="18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  <c r="IW9" s="98"/>
      <c r="IX9" s="98"/>
      <c r="IY9" s="98"/>
      <c r="IZ9" s="98"/>
      <c r="JA9" s="98"/>
      <c r="JB9" s="98"/>
      <c r="JC9" s="98"/>
    </row>
    <row r="10" spans="1:283" ht="30" hidden="1" customHeight="1" thickBot="1" x14ac:dyDescent="0.3">
      <c r="A10" s="185"/>
      <c r="B10" s="18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  <c r="IW10" s="98"/>
      <c r="IX10" s="98"/>
      <c r="IY10" s="98"/>
      <c r="IZ10" s="98"/>
      <c r="JA10" s="98"/>
      <c r="JB10" s="98"/>
      <c r="JC10" s="98"/>
    </row>
    <row r="11" spans="1:283" ht="15.75" x14ac:dyDescent="0.25">
      <c r="A11" s="185"/>
      <c r="B11" s="185"/>
      <c r="C11" s="154" t="s">
        <v>122</v>
      </c>
      <c r="D11" s="154" t="s">
        <v>2</v>
      </c>
      <c r="E11" s="154" t="s">
        <v>3</v>
      </c>
      <c r="F11" s="154" t="s">
        <v>123</v>
      </c>
      <c r="G11" s="154" t="s">
        <v>6</v>
      </c>
      <c r="H11" s="154" t="s">
        <v>7</v>
      </c>
      <c r="I11" s="154" t="s">
        <v>124</v>
      </c>
      <c r="J11" s="154"/>
      <c r="K11" s="154"/>
      <c r="L11" s="154" t="s">
        <v>163</v>
      </c>
      <c r="M11" s="154"/>
      <c r="N11" s="154"/>
      <c r="O11" s="154" t="s">
        <v>125</v>
      </c>
      <c r="P11" s="154"/>
      <c r="Q11" s="154"/>
      <c r="R11" s="154" t="s">
        <v>126</v>
      </c>
      <c r="S11" s="154"/>
      <c r="T11" s="154"/>
      <c r="U11" s="154" t="s">
        <v>127</v>
      </c>
      <c r="V11" s="154"/>
      <c r="W11" s="154"/>
      <c r="X11" s="154" t="s">
        <v>128</v>
      </c>
      <c r="Y11" s="154"/>
      <c r="Z11" s="154"/>
      <c r="AA11" s="154" t="s">
        <v>129</v>
      </c>
      <c r="AB11" s="154"/>
      <c r="AC11" s="154"/>
      <c r="AD11" s="154" t="s">
        <v>1235</v>
      </c>
      <c r="AE11" s="154"/>
      <c r="AF11" s="154"/>
      <c r="AG11" s="154" t="s">
        <v>164</v>
      </c>
      <c r="AH11" s="154"/>
      <c r="AI11" s="154"/>
      <c r="AJ11" s="99" t="s">
        <v>130</v>
      </c>
      <c r="AK11" s="99"/>
      <c r="AL11" s="99"/>
      <c r="AM11" s="99" t="s">
        <v>1244</v>
      </c>
      <c r="AN11" s="99"/>
      <c r="AO11" s="99"/>
      <c r="AP11" s="154" t="s">
        <v>131</v>
      </c>
      <c r="AQ11" s="154"/>
      <c r="AR11" s="154"/>
      <c r="AS11" s="154" t="s">
        <v>132</v>
      </c>
      <c r="AT11" s="154"/>
      <c r="AU11" s="154"/>
      <c r="AV11" s="99" t="s">
        <v>133</v>
      </c>
      <c r="AW11" s="99"/>
      <c r="AX11" s="99"/>
      <c r="AY11" s="154" t="s">
        <v>134</v>
      </c>
      <c r="AZ11" s="154"/>
      <c r="BA11" s="154"/>
      <c r="BB11" s="154" t="s">
        <v>135</v>
      </c>
      <c r="BC11" s="154"/>
      <c r="BD11" s="154"/>
      <c r="BE11" s="154" t="s">
        <v>136</v>
      </c>
      <c r="BF11" s="154"/>
      <c r="BG11" s="154"/>
      <c r="BH11" s="154" t="s">
        <v>137</v>
      </c>
      <c r="BI11" s="154"/>
      <c r="BJ11" s="154"/>
      <c r="BK11" s="154" t="s">
        <v>1250</v>
      </c>
      <c r="BL11" s="154"/>
      <c r="BM11" s="154"/>
      <c r="BN11" s="99" t="s">
        <v>138</v>
      </c>
      <c r="BO11" s="99"/>
      <c r="BP11" s="99"/>
      <c r="BQ11" s="99" t="s">
        <v>139</v>
      </c>
      <c r="BR11" s="99"/>
      <c r="BS11" s="99"/>
      <c r="BT11" s="99" t="s">
        <v>140</v>
      </c>
      <c r="BU11" s="99"/>
      <c r="BV11" s="99"/>
      <c r="BW11" s="99" t="s">
        <v>141</v>
      </c>
      <c r="BX11" s="99"/>
      <c r="BY11" s="99"/>
      <c r="BZ11" s="99" t="s">
        <v>142</v>
      </c>
      <c r="CA11" s="99"/>
      <c r="CB11" s="99"/>
      <c r="CC11" s="99" t="s">
        <v>143</v>
      </c>
      <c r="CD11" s="99"/>
      <c r="CE11" s="99"/>
      <c r="CF11" s="99" t="s">
        <v>144</v>
      </c>
      <c r="CG11" s="99"/>
      <c r="CH11" s="99"/>
      <c r="CI11" s="99" t="s">
        <v>145</v>
      </c>
      <c r="CJ11" s="99"/>
      <c r="CK11" s="99"/>
      <c r="CL11" s="99" t="s">
        <v>146</v>
      </c>
      <c r="CM11" s="99"/>
      <c r="CN11" s="99"/>
      <c r="CO11" s="99" t="s">
        <v>165</v>
      </c>
      <c r="CP11" s="99"/>
      <c r="CQ11" s="99"/>
      <c r="CR11" s="99" t="s">
        <v>147</v>
      </c>
      <c r="CS11" s="99"/>
      <c r="CT11" s="99"/>
      <c r="CU11" s="99" t="s">
        <v>148</v>
      </c>
      <c r="CV11" s="99"/>
      <c r="CW11" s="99"/>
      <c r="CX11" s="99" t="s">
        <v>149</v>
      </c>
      <c r="CY11" s="99"/>
      <c r="CZ11" s="99"/>
      <c r="DA11" s="99" t="s">
        <v>150</v>
      </c>
      <c r="DB11" s="99"/>
      <c r="DC11" s="99"/>
      <c r="DD11" s="99" t="s">
        <v>412</v>
      </c>
      <c r="DE11" s="99"/>
      <c r="DF11" s="99"/>
      <c r="DG11" s="99" t="s">
        <v>413</v>
      </c>
      <c r="DH11" s="99"/>
      <c r="DI11" s="99"/>
      <c r="DJ11" s="99" t="s">
        <v>414</v>
      </c>
      <c r="DK11" s="99"/>
      <c r="DL11" s="99"/>
      <c r="DM11" s="99" t="s">
        <v>415</v>
      </c>
      <c r="DN11" s="99"/>
      <c r="DO11" s="99"/>
      <c r="DP11" s="99" t="s">
        <v>416</v>
      </c>
      <c r="DQ11" s="99"/>
      <c r="DR11" s="99"/>
      <c r="DS11" s="99" t="s">
        <v>417</v>
      </c>
      <c r="DT11" s="99"/>
      <c r="DU11" s="99"/>
      <c r="DV11" s="99" t="s">
        <v>418</v>
      </c>
      <c r="DW11" s="99"/>
      <c r="DX11" s="99"/>
      <c r="DY11" s="99" t="s">
        <v>151</v>
      </c>
      <c r="DZ11" s="99"/>
      <c r="EA11" s="99"/>
      <c r="EB11" s="99" t="s">
        <v>152</v>
      </c>
      <c r="EC11" s="99"/>
      <c r="ED11" s="99"/>
      <c r="EE11" s="99" t="s">
        <v>153</v>
      </c>
      <c r="EF11" s="99"/>
      <c r="EG11" s="99"/>
      <c r="EH11" s="99" t="s">
        <v>166</v>
      </c>
      <c r="EI11" s="99"/>
      <c r="EJ11" s="99"/>
      <c r="EK11" s="99" t="s">
        <v>154</v>
      </c>
      <c r="EL11" s="99"/>
      <c r="EM11" s="99"/>
      <c r="EN11" s="99" t="s">
        <v>155</v>
      </c>
      <c r="EO11" s="99"/>
      <c r="EP11" s="99"/>
      <c r="EQ11" s="99" t="s">
        <v>156</v>
      </c>
      <c r="ER11" s="99"/>
      <c r="ES11" s="99"/>
      <c r="ET11" s="99" t="s">
        <v>157</v>
      </c>
      <c r="EU11" s="99"/>
      <c r="EV11" s="99"/>
      <c r="EW11" s="99" t="s">
        <v>158</v>
      </c>
      <c r="EX11" s="99"/>
      <c r="EY11" s="99"/>
      <c r="EZ11" s="99" t="s">
        <v>159</v>
      </c>
      <c r="FA11" s="99"/>
      <c r="FB11" s="99"/>
      <c r="FC11" s="99" t="s">
        <v>160</v>
      </c>
      <c r="FD11" s="99"/>
      <c r="FE11" s="99"/>
      <c r="FF11" s="99" t="s">
        <v>161</v>
      </c>
      <c r="FG11" s="99"/>
      <c r="FH11" s="99"/>
      <c r="FI11" s="99" t="s">
        <v>162</v>
      </c>
      <c r="FJ11" s="99"/>
      <c r="FK11" s="99"/>
      <c r="FL11" s="99" t="s">
        <v>167</v>
      </c>
      <c r="FM11" s="99"/>
      <c r="FN11" s="99"/>
      <c r="FO11" s="99" t="s">
        <v>168</v>
      </c>
      <c r="FP11" s="99"/>
      <c r="FQ11" s="99"/>
      <c r="FR11" s="99" t="s">
        <v>419</v>
      </c>
      <c r="FS11" s="99"/>
      <c r="FT11" s="99"/>
      <c r="FU11" s="99" t="s">
        <v>420</v>
      </c>
      <c r="FV11" s="99"/>
      <c r="FW11" s="99"/>
      <c r="FX11" s="99" t="s">
        <v>421</v>
      </c>
      <c r="FY11" s="99"/>
      <c r="FZ11" s="99"/>
      <c r="GA11" s="99" t="s">
        <v>422</v>
      </c>
      <c r="GB11" s="99"/>
      <c r="GC11" s="99"/>
      <c r="GD11" s="99" t="s">
        <v>423</v>
      </c>
      <c r="GE11" s="99"/>
      <c r="GF11" s="99"/>
      <c r="GG11" s="99" t="s">
        <v>424</v>
      </c>
      <c r="GH11" s="99"/>
      <c r="GI11" s="99"/>
      <c r="GJ11" s="99" t="s">
        <v>1328</v>
      </c>
      <c r="GK11" s="99"/>
      <c r="GL11" s="99"/>
      <c r="GM11" s="99" t="s">
        <v>1329</v>
      </c>
      <c r="GN11" s="99"/>
      <c r="GO11" s="99"/>
      <c r="GP11" s="99" t="s">
        <v>1331</v>
      </c>
      <c r="GQ11" s="99"/>
      <c r="GR11" s="99"/>
      <c r="GS11" s="99" t="s">
        <v>1335</v>
      </c>
      <c r="GT11" s="99"/>
      <c r="GU11" s="99"/>
      <c r="GV11" s="99" t="s">
        <v>1341</v>
      </c>
      <c r="GW11" s="99"/>
      <c r="GX11" s="99"/>
      <c r="GY11" s="99" t="s">
        <v>1342</v>
      </c>
      <c r="GZ11" s="99"/>
      <c r="HA11" s="99"/>
      <c r="HB11" s="99" t="s">
        <v>1346</v>
      </c>
      <c r="HC11" s="99"/>
      <c r="HD11" s="99"/>
      <c r="HE11" s="99" t="s">
        <v>1347</v>
      </c>
      <c r="HF11" s="99"/>
      <c r="HG11" s="99"/>
      <c r="HH11" s="99" t="s">
        <v>1349</v>
      </c>
      <c r="HI11" s="99"/>
      <c r="HJ11" s="99"/>
      <c r="HK11" s="99" t="s">
        <v>1353</v>
      </c>
      <c r="HL11" s="99"/>
      <c r="HM11" s="99"/>
      <c r="HN11" s="99" t="s">
        <v>1355</v>
      </c>
      <c r="HO11" s="99"/>
      <c r="HP11" s="99"/>
      <c r="HQ11" s="99" t="s">
        <v>1358</v>
      </c>
      <c r="HR11" s="99"/>
      <c r="HS11" s="99"/>
      <c r="HT11" s="99" t="s">
        <v>1363</v>
      </c>
      <c r="HU11" s="99"/>
      <c r="HV11" s="99"/>
      <c r="HW11" s="99" t="s">
        <v>1364</v>
      </c>
      <c r="HX11" s="99"/>
      <c r="HY11" s="99"/>
      <c r="HZ11" s="99" t="s">
        <v>425</v>
      </c>
      <c r="IA11" s="99"/>
      <c r="IB11" s="99"/>
      <c r="IC11" s="99" t="s">
        <v>426</v>
      </c>
      <c r="ID11" s="99"/>
      <c r="IE11" s="99"/>
      <c r="IF11" s="99" t="s">
        <v>427</v>
      </c>
      <c r="IG11" s="99"/>
      <c r="IH11" s="99"/>
      <c r="II11" s="99" t="s">
        <v>428</v>
      </c>
      <c r="IJ11" s="99"/>
      <c r="IK11" s="99"/>
      <c r="IL11" s="99" t="s">
        <v>429</v>
      </c>
      <c r="IM11" s="99"/>
      <c r="IN11" s="99"/>
      <c r="IO11" s="99" t="s">
        <v>430</v>
      </c>
      <c r="IP11" s="99"/>
      <c r="IQ11" s="99"/>
      <c r="IR11" s="125" t="s">
        <v>431</v>
      </c>
      <c r="IS11" s="126"/>
      <c r="IT11" s="127"/>
      <c r="IU11" s="76"/>
      <c r="IV11" s="76"/>
      <c r="IW11" s="76"/>
      <c r="IX11" s="76"/>
    </row>
    <row r="12" spans="1:283" ht="91.5" customHeight="1" x14ac:dyDescent="0.25">
      <c r="A12" s="185"/>
      <c r="B12" s="185"/>
      <c r="C12" s="133" t="s">
        <v>1220</v>
      </c>
      <c r="D12" s="133"/>
      <c r="E12" s="133"/>
      <c r="F12" s="124" t="s">
        <v>1223</v>
      </c>
      <c r="G12" s="124"/>
      <c r="H12" s="124"/>
      <c r="I12" s="124" t="s">
        <v>1224</v>
      </c>
      <c r="J12" s="124"/>
      <c r="K12" s="124"/>
      <c r="L12" s="124" t="s">
        <v>1228</v>
      </c>
      <c r="M12" s="124"/>
      <c r="N12" s="124"/>
      <c r="O12" s="124" t="s">
        <v>1229</v>
      </c>
      <c r="P12" s="124"/>
      <c r="Q12" s="124"/>
      <c r="R12" s="124" t="s">
        <v>1230</v>
      </c>
      <c r="S12" s="124"/>
      <c r="T12" s="124"/>
      <c r="U12" s="124" t="s">
        <v>610</v>
      </c>
      <c r="V12" s="124"/>
      <c r="W12" s="124"/>
      <c r="X12" s="124" t="s">
        <v>1381</v>
      </c>
      <c r="Y12" s="124"/>
      <c r="Z12" s="124"/>
      <c r="AA12" s="133" t="s">
        <v>613</v>
      </c>
      <c r="AB12" s="133"/>
      <c r="AC12" s="133"/>
      <c r="AD12" s="133" t="s">
        <v>1236</v>
      </c>
      <c r="AE12" s="133"/>
      <c r="AF12" s="133"/>
      <c r="AG12" s="124" t="s">
        <v>1237</v>
      </c>
      <c r="AH12" s="124"/>
      <c r="AI12" s="124"/>
      <c r="AJ12" s="124" t="s">
        <v>1241</v>
      </c>
      <c r="AK12" s="124"/>
      <c r="AL12" s="124"/>
      <c r="AM12" s="133" t="s">
        <v>1243</v>
      </c>
      <c r="AN12" s="133"/>
      <c r="AO12" s="133"/>
      <c r="AP12" s="124" t="s">
        <v>620</v>
      </c>
      <c r="AQ12" s="124"/>
      <c r="AR12" s="124"/>
      <c r="AS12" s="133" t="s">
        <v>1245</v>
      </c>
      <c r="AT12" s="133"/>
      <c r="AU12" s="133"/>
      <c r="AV12" s="124" t="s">
        <v>1246</v>
      </c>
      <c r="AW12" s="124"/>
      <c r="AX12" s="124"/>
      <c r="AY12" s="124" t="s">
        <v>626</v>
      </c>
      <c r="AZ12" s="124"/>
      <c r="BA12" s="124"/>
      <c r="BB12" s="124" t="s">
        <v>1247</v>
      </c>
      <c r="BC12" s="124"/>
      <c r="BD12" s="124"/>
      <c r="BE12" s="124" t="s">
        <v>1248</v>
      </c>
      <c r="BF12" s="124"/>
      <c r="BG12" s="124"/>
      <c r="BH12" s="124" t="s">
        <v>1249</v>
      </c>
      <c r="BI12" s="124"/>
      <c r="BJ12" s="124"/>
      <c r="BK12" s="124" t="s">
        <v>1255</v>
      </c>
      <c r="BL12" s="124"/>
      <c r="BM12" s="124"/>
      <c r="BN12" s="124" t="s">
        <v>1251</v>
      </c>
      <c r="BO12" s="124"/>
      <c r="BP12" s="124"/>
      <c r="BQ12" s="124" t="s">
        <v>1252</v>
      </c>
      <c r="BR12" s="124"/>
      <c r="BS12" s="124"/>
      <c r="BT12" s="124" t="s">
        <v>641</v>
      </c>
      <c r="BU12" s="124"/>
      <c r="BV12" s="124"/>
      <c r="BW12" s="124" t="s">
        <v>1260</v>
      </c>
      <c r="BX12" s="124"/>
      <c r="BY12" s="124"/>
      <c r="BZ12" s="124" t="s">
        <v>644</v>
      </c>
      <c r="CA12" s="124"/>
      <c r="CB12" s="124"/>
      <c r="CC12" s="124" t="s">
        <v>647</v>
      </c>
      <c r="CD12" s="124"/>
      <c r="CE12" s="124"/>
      <c r="CF12" s="124" t="s">
        <v>1263</v>
      </c>
      <c r="CG12" s="124"/>
      <c r="CH12" s="124"/>
      <c r="CI12" s="124" t="s">
        <v>1267</v>
      </c>
      <c r="CJ12" s="124"/>
      <c r="CK12" s="124"/>
      <c r="CL12" s="124" t="s">
        <v>1268</v>
      </c>
      <c r="CM12" s="124"/>
      <c r="CN12" s="124"/>
      <c r="CO12" s="124" t="s">
        <v>1269</v>
      </c>
      <c r="CP12" s="124"/>
      <c r="CQ12" s="124"/>
      <c r="CR12" s="124" t="s">
        <v>1270</v>
      </c>
      <c r="CS12" s="124"/>
      <c r="CT12" s="124"/>
      <c r="CU12" s="124" t="s">
        <v>1271</v>
      </c>
      <c r="CV12" s="124"/>
      <c r="CW12" s="124"/>
      <c r="CX12" s="124" t="s">
        <v>1272</v>
      </c>
      <c r="CY12" s="124"/>
      <c r="CZ12" s="124"/>
      <c r="DA12" s="124" t="s">
        <v>657</v>
      </c>
      <c r="DB12" s="124"/>
      <c r="DC12" s="124"/>
      <c r="DD12" s="124" t="s">
        <v>1277</v>
      </c>
      <c r="DE12" s="124"/>
      <c r="DF12" s="124"/>
      <c r="DG12" s="124" t="s">
        <v>1278</v>
      </c>
      <c r="DH12" s="124"/>
      <c r="DI12" s="124"/>
      <c r="DJ12" s="124" t="s">
        <v>1282</v>
      </c>
      <c r="DK12" s="124"/>
      <c r="DL12" s="124"/>
      <c r="DM12" s="124" t="s">
        <v>670</v>
      </c>
      <c r="DN12" s="124"/>
      <c r="DO12" s="124"/>
      <c r="DP12" s="124" t="s">
        <v>673</v>
      </c>
      <c r="DQ12" s="124"/>
      <c r="DR12" s="124"/>
      <c r="DS12" s="124" t="s">
        <v>1284</v>
      </c>
      <c r="DT12" s="124"/>
      <c r="DU12" s="124"/>
      <c r="DV12" s="124" t="s">
        <v>647</v>
      </c>
      <c r="DW12" s="124"/>
      <c r="DX12" s="124"/>
      <c r="DY12" s="124" t="s">
        <v>1289</v>
      </c>
      <c r="DZ12" s="124"/>
      <c r="EA12" s="124"/>
      <c r="EB12" s="124" t="s">
        <v>1290</v>
      </c>
      <c r="EC12" s="124"/>
      <c r="ED12" s="124"/>
      <c r="EE12" s="124" t="s">
        <v>682</v>
      </c>
      <c r="EF12" s="124"/>
      <c r="EG12" s="124"/>
      <c r="EH12" s="124" t="s">
        <v>1293</v>
      </c>
      <c r="EI12" s="124"/>
      <c r="EJ12" s="124"/>
      <c r="EK12" s="124" t="s">
        <v>686</v>
      </c>
      <c r="EL12" s="124"/>
      <c r="EM12" s="124"/>
      <c r="EN12" s="124" t="s">
        <v>687</v>
      </c>
      <c r="EO12" s="124"/>
      <c r="EP12" s="124"/>
      <c r="EQ12" s="124" t="s">
        <v>1296</v>
      </c>
      <c r="ER12" s="124"/>
      <c r="ES12" s="124"/>
      <c r="ET12" s="124" t="s">
        <v>1297</v>
      </c>
      <c r="EU12" s="124"/>
      <c r="EV12" s="124"/>
      <c r="EW12" s="124" t="s">
        <v>1298</v>
      </c>
      <c r="EX12" s="124"/>
      <c r="EY12" s="124"/>
      <c r="EZ12" s="124" t="s">
        <v>1299</v>
      </c>
      <c r="FA12" s="124"/>
      <c r="FB12" s="124"/>
      <c r="FC12" s="124" t="s">
        <v>1301</v>
      </c>
      <c r="FD12" s="124"/>
      <c r="FE12" s="124"/>
      <c r="FF12" s="124" t="s">
        <v>1308</v>
      </c>
      <c r="FG12" s="124"/>
      <c r="FH12" s="124"/>
      <c r="FI12" s="124" t="s">
        <v>1305</v>
      </c>
      <c r="FJ12" s="124"/>
      <c r="FK12" s="124"/>
      <c r="FL12" s="124" t="s">
        <v>1306</v>
      </c>
      <c r="FM12" s="124"/>
      <c r="FN12" s="124"/>
      <c r="FO12" s="154" t="s">
        <v>705</v>
      </c>
      <c r="FP12" s="154"/>
      <c r="FQ12" s="154"/>
      <c r="FR12" s="124" t="s">
        <v>1313</v>
      </c>
      <c r="FS12" s="124"/>
      <c r="FT12" s="124"/>
      <c r="FU12" s="124" t="s">
        <v>1315</v>
      </c>
      <c r="FV12" s="124"/>
      <c r="FW12" s="124"/>
      <c r="FX12" s="124" t="s">
        <v>710</v>
      </c>
      <c r="FY12" s="124"/>
      <c r="FZ12" s="124"/>
      <c r="GA12" s="124" t="s">
        <v>1317</v>
      </c>
      <c r="GB12" s="124"/>
      <c r="GC12" s="124"/>
      <c r="GD12" s="124" t="s">
        <v>1319</v>
      </c>
      <c r="GE12" s="124"/>
      <c r="GF12" s="124"/>
      <c r="GG12" s="124" t="s">
        <v>1323</v>
      </c>
      <c r="GH12" s="124"/>
      <c r="GI12" s="124"/>
      <c r="GJ12" s="133" t="s">
        <v>1324</v>
      </c>
      <c r="GK12" s="133"/>
      <c r="GL12" s="133"/>
      <c r="GM12" s="124" t="s">
        <v>718</v>
      </c>
      <c r="GN12" s="124"/>
      <c r="GO12" s="124"/>
      <c r="GP12" s="124" t="s">
        <v>1330</v>
      </c>
      <c r="GQ12" s="124"/>
      <c r="GR12" s="124"/>
      <c r="GS12" s="124" t="s">
        <v>1336</v>
      </c>
      <c r="GT12" s="124"/>
      <c r="GU12" s="124"/>
      <c r="GV12" s="124" t="s">
        <v>1337</v>
      </c>
      <c r="GW12" s="124"/>
      <c r="GX12" s="124"/>
      <c r="GY12" s="124" t="s">
        <v>723</v>
      </c>
      <c r="GZ12" s="124"/>
      <c r="HA12" s="124"/>
      <c r="HB12" s="124" t="s">
        <v>724</v>
      </c>
      <c r="HC12" s="124"/>
      <c r="HD12" s="124"/>
      <c r="HE12" s="124" t="s">
        <v>727</v>
      </c>
      <c r="HF12" s="124"/>
      <c r="HG12" s="124"/>
      <c r="HH12" s="124" t="s">
        <v>1348</v>
      </c>
      <c r="HI12" s="124"/>
      <c r="HJ12" s="124"/>
      <c r="HK12" s="124" t="s">
        <v>1354</v>
      </c>
      <c r="HL12" s="124"/>
      <c r="HM12" s="124"/>
      <c r="HN12" s="124" t="s">
        <v>1356</v>
      </c>
      <c r="HO12" s="124"/>
      <c r="HP12" s="124"/>
      <c r="HQ12" s="124" t="s">
        <v>1359</v>
      </c>
      <c r="HR12" s="124"/>
      <c r="HS12" s="124"/>
      <c r="HT12" s="124" t="s">
        <v>736</v>
      </c>
      <c r="HU12" s="124"/>
      <c r="HV12" s="124"/>
      <c r="HW12" s="124" t="s">
        <v>598</v>
      </c>
      <c r="HX12" s="124"/>
      <c r="HY12" s="124"/>
      <c r="HZ12" s="124" t="s">
        <v>1365</v>
      </c>
      <c r="IA12" s="124"/>
      <c r="IB12" s="124"/>
      <c r="IC12" s="124" t="s">
        <v>1368</v>
      </c>
      <c r="ID12" s="124"/>
      <c r="IE12" s="124"/>
      <c r="IF12" s="124" t="s">
        <v>742</v>
      </c>
      <c r="IG12" s="124"/>
      <c r="IH12" s="124"/>
      <c r="II12" s="124" t="s">
        <v>1372</v>
      </c>
      <c r="IJ12" s="124"/>
      <c r="IK12" s="124"/>
      <c r="IL12" s="124" t="s">
        <v>1373</v>
      </c>
      <c r="IM12" s="124"/>
      <c r="IN12" s="124"/>
      <c r="IO12" s="124" t="s">
        <v>1377</v>
      </c>
      <c r="IP12" s="124"/>
      <c r="IQ12" s="124"/>
      <c r="IR12" s="124" t="s">
        <v>746</v>
      </c>
      <c r="IS12" s="124"/>
      <c r="IT12" s="124"/>
      <c r="IU12" s="78"/>
      <c r="IV12" s="78"/>
      <c r="IW12" s="78"/>
      <c r="IX12" s="78"/>
    </row>
    <row r="13" spans="1:283" ht="131.25" customHeight="1" x14ac:dyDescent="0.25">
      <c r="A13" s="186"/>
      <c r="B13" s="186"/>
      <c r="C13" s="30" t="s">
        <v>788</v>
      </c>
      <c r="D13" s="30" t="s">
        <v>1221</v>
      </c>
      <c r="E13" s="30" t="s">
        <v>1222</v>
      </c>
      <c r="F13" s="30" t="s">
        <v>603</v>
      </c>
      <c r="G13" s="30" t="s">
        <v>604</v>
      </c>
      <c r="H13" s="30" t="s">
        <v>605</v>
      </c>
      <c r="I13" s="30" t="s">
        <v>1225</v>
      </c>
      <c r="J13" s="30" t="s">
        <v>1226</v>
      </c>
      <c r="K13" s="30" t="s">
        <v>1227</v>
      </c>
      <c r="L13" s="30" t="s">
        <v>250</v>
      </c>
      <c r="M13" s="30" t="s">
        <v>606</v>
      </c>
      <c r="N13" s="30" t="s">
        <v>607</v>
      </c>
      <c r="O13" s="30" t="s">
        <v>513</v>
      </c>
      <c r="P13" s="30" t="s">
        <v>608</v>
      </c>
      <c r="Q13" s="30" t="s">
        <v>609</v>
      </c>
      <c r="R13" s="30" t="s">
        <v>193</v>
      </c>
      <c r="S13" s="30" t="s">
        <v>316</v>
      </c>
      <c r="T13" s="30" t="s">
        <v>248</v>
      </c>
      <c r="U13" s="30" t="s">
        <v>610</v>
      </c>
      <c r="V13" s="30" t="s">
        <v>611</v>
      </c>
      <c r="W13" s="30" t="s">
        <v>1231</v>
      </c>
      <c r="X13" s="61" t="s">
        <v>216</v>
      </c>
      <c r="Y13" s="61" t="s">
        <v>612</v>
      </c>
      <c r="Z13" s="61" t="s">
        <v>472</v>
      </c>
      <c r="AA13" s="61" t="s">
        <v>1232</v>
      </c>
      <c r="AB13" s="61" t="s">
        <v>1233</v>
      </c>
      <c r="AC13" s="61" t="s">
        <v>1234</v>
      </c>
      <c r="AD13" s="61" t="s">
        <v>235</v>
      </c>
      <c r="AE13" s="61" t="s">
        <v>526</v>
      </c>
      <c r="AF13" s="61" t="s">
        <v>204</v>
      </c>
      <c r="AG13" s="61" t="s">
        <v>1238</v>
      </c>
      <c r="AH13" s="61" t="s">
        <v>1239</v>
      </c>
      <c r="AI13" s="61" t="s">
        <v>1240</v>
      </c>
      <c r="AJ13" s="61" t="s">
        <v>618</v>
      </c>
      <c r="AK13" s="61" t="s">
        <v>1242</v>
      </c>
      <c r="AL13" s="61" t="s">
        <v>619</v>
      </c>
      <c r="AM13" s="61" t="s">
        <v>615</v>
      </c>
      <c r="AN13" s="61" t="s">
        <v>616</v>
      </c>
      <c r="AO13" s="61" t="s">
        <v>617</v>
      </c>
      <c r="AP13" s="61" t="s">
        <v>620</v>
      </c>
      <c r="AQ13" s="61" t="s">
        <v>621</v>
      </c>
      <c r="AR13" s="61" t="s">
        <v>622</v>
      </c>
      <c r="AS13" s="61" t="s">
        <v>225</v>
      </c>
      <c r="AT13" s="61" t="s">
        <v>462</v>
      </c>
      <c r="AU13" s="61" t="s">
        <v>227</v>
      </c>
      <c r="AV13" s="61" t="s">
        <v>623</v>
      </c>
      <c r="AW13" s="61" t="s">
        <v>624</v>
      </c>
      <c r="AX13" s="61" t="s">
        <v>625</v>
      </c>
      <c r="AY13" s="61" t="s">
        <v>627</v>
      </c>
      <c r="AZ13" s="61" t="s">
        <v>628</v>
      </c>
      <c r="BA13" s="61" t="s">
        <v>629</v>
      </c>
      <c r="BB13" s="61" t="s">
        <v>630</v>
      </c>
      <c r="BC13" s="61" t="s">
        <v>631</v>
      </c>
      <c r="BD13" s="61" t="s">
        <v>632</v>
      </c>
      <c r="BE13" s="61" t="s">
        <v>1390</v>
      </c>
      <c r="BF13" s="61" t="s">
        <v>633</v>
      </c>
      <c r="BG13" s="61" t="s">
        <v>634</v>
      </c>
      <c r="BH13" s="61" t="s">
        <v>635</v>
      </c>
      <c r="BI13" s="61" t="s">
        <v>636</v>
      </c>
      <c r="BJ13" s="61" t="s">
        <v>637</v>
      </c>
      <c r="BK13" s="61" t="s">
        <v>1256</v>
      </c>
      <c r="BL13" s="61" t="s">
        <v>1257</v>
      </c>
      <c r="BM13" s="61" t="s">
        <v>1258</v>
      </c>
      <c r="BN13" s="61" t="s">
        <v>638</v>
      </c>
      <c r="BO13" s="61" t="s">
        <v>639</v>
      </c>
      <c r="BP13" s="61" t="s">
        <v>640</v>
      </c>
      <c r="BQ13" s="30" t="s">
        <v>1252</v>
      </c>
      <c r="BR13" s="30" t="s">
        <v>1253</v>
      </c>
      <c r="BS13" s="30" t="s">
        <v>1254</v>
      </c>
      <c r="BT13" s="61" t="s">
        <v>642</v>
      </c>
      <c r="BU13" s="61" t="s">
        <v>1259</v>
      </c>
      <c r="BV13" s="61" t="s">
        <v>643</v>
      </c>
      <c r="BW13" s="61" t="s">
        <v>552</v>
      </c>
      <c r="BX13" s="61" t="s">
        <v>1261</v>
      </c>
      <c r="BY13" s="61" t="s">
        <v>554</v>
      </c>
      <c r="BZ13" s="61" t="s">
        <v>645</v>
      </c>
      <c r="CA13" s="61" t="s">
        <v>646</v>
      </c>
      <c r="CB13" s="61" t="s">
        <v>1262</v>
      </c>
      <c r="CC13" s="61" t="s">
        <v>647</v>
      </c>
      <c r="CD13" s="61" t="s">
        <v>648</v>
      </c>
      <c r="CE13" s="61" t="s">
        <v>649</v>
      </c>
      <c r="CF13" s="30" t="s">
        <v>1264</v>
      </c>
      <c r="CG13" s="30" t="s">
        <v>1265</v>
      </c>
      <c r="CH13" s="30" t="s">
        <v>1266</v>
      </c>
      <c r="CI13" s="61" t="s">
        <v>200</v>
      </c>
      <c r="CJ13" s="61" t="s">
        <v>650</v>
      </c>
      <c r="CK13" s="61" t="s">
        <v>651</v>
      </c>
      <c r="CL13" s="61" t="s">
        <v>1391</v>
      </c>
      <c r="CM13" s="61" t="s">
        <v>662</v>
      </c>
      <c r="CN13" s="61" t="s">
        <v>663</v>
      </c>
      <c r="CO13" s="61" t="s">
        <v>481</v>
      </c>
      <c r="CP13" s="61" t="s">
        <v>652</v>
      </c>
      <c r="CQ13" s="61" t="s">
        <v>653</v>
      </c>
      <c r="CR13" s="61" t="s">
        <v>654</v>
      </c>
      <c r="CS13" s="61" t="s">
        <v>655</v>
      </c>
      <c r="CT13" s="61" t="s">
        <v>656</v>
      </c>
      <c r="CU13" s="61" t="s">
        <v>614</v>
      </c>
      <c r="CV13" s="61" t="s">
        <v>658</v>
      </c>
      <c r="CW13" s="61" t="s">
        <v>659</v>
      </c>
      <c r="CX13" s="61" t="s">
        <v>660</v>
      </c>
      <c r="CY13" s="61" t="s">
        <v>661</v>
      </c>
      <c r="CZ13" s="61" t="s">
        <v>1273</v>
      </c>
      <c r="DA13" s="30" t="s">
        <v>1274</v>
      </c>
      <c r="DB13" s="30" t="s">
        <v>1275</v>
      </c>
      <c r="DC13" s="30" t="s">
        <v>1276</v>
      </c>
      <c r="DD13" s="61" t="s">
        <v>664</v>
      </c>
      <c r="DE13" s="61" t="s">
        <v>665</v>
      </c>
      <c r="DF13" s="61" t="s">
        <v>666</v>
      </c>
      <c r="DG13" s="61" t="s">
        <v>1279</v>
      </c>
      <c r="DH13" s="61" t="s">
        <v>1280</v>
      </c>
      <c r="DI13" s="61" t="s">
        <v>1281</v>
      </c>
      <c r="DJ13" s="61" t="s">
        <v>667</v>
      </c>
      <c r="DK13" s="61" t="s">
        <v>668</v>
      </c>
      <c r="DL13" s="61" t="s">
        <v>669</v>
      </c>
      <c r="DM13" s="61" t="s">
        <v>670</v>
      </c>
      <c r="DN13" s="61" t="s">
        <v>671</v>
      </c>
      <c r="DO13" s="61" t="s">
        <v>672</v>
      </c>
      <c r="DP13" s="61" t="s">
        <v>673</v>
      </c>
      <c r="DQ13" s="61" t="s">
        <v>674</v>
      </c>
      <c r="DR13" s="61" t="s">
        <v>1283</v>
      </c>
      <c r="DS13" s="61" t="s">
        <v>1285</v>
      </c>
      <c r="DT13" s="61" t="s">
        <v>1286</v>
      </c>
      <c r="DU13" s="61" t="s">
        <v>1287</v>
      </c>
      <c r="DV13" s="61" t="s">
        <v>647</v>
      </c>
      <c r="DW13" s="61" t="s">
        <v>1288</v>
      </c>
      <c r="DX13" s="61" t="s">
        <v>675</v>
      </c>
      <c r="DY13" s="61" t="s">
        <v>676</v>
      </c>
      <c r="DZ13" s="61" t="s">
        <v>677</v>
      </c>
      <c r="EA13" s="61" t="s">
        <v>678</v>
      </c>
      <c r="EB13" s="61" t="s">
        <v>679</v>
      </c>
      <c r="EC13" s="61" t="s">
        <v>680</v>
      </c>
      <c r="ED13" s="61" t="s">
        <v>681</v>
      </c>
      <c r="EE13" s="61" t="s">
        <v>1392</v>
      </c>
      <c r="EF13" s="61" t="s">
        <v>1291</v>
      </c>
      <c r="EG13" s="61" t="s">
        <v>1292</v>
      </c>
      <c r="EH13" s="61" t="s">
        <v>683</v>
      </c>
      <c r="EI13" s="61" t="s">
        <v>684</v>
      </c>
      <c r="EJ13" s="61" t="s">
        <v>685</v>
      </c>
      <c r="EK13" s="61" t="s">
        <v>686</v>
      </c>
      <c r="EL13" s="61" t="s">
        <v>1294</v>
      </c>
      <c r="EM13" s="61" t="s">
        <v>1295</v>
      </c>
      <c r="EN13" s="61" t="s">
        <v>688</v>
      </c>
      <c r="EO13" s="61" t="s">
        <v>689</v>
      </c>
      <c r="EP13" s="61" t="s">
        <v>690</v>
      </c>
      <c r="EQ13" s="61" t="s">
        <v>691</v>
      </c>
      <c r="ER13" s="61" t="s">
        <v>692</v>
      </c>
      <c r="ES13" s="61" t="s">
        <v>693</v>
      </c>
      <c r="ET13" s="61" t="s">
        <v>694</v>
      </c>
      <c r="EU13" s="61" t="s">
        <v>695</v>
      </c>
      <c r="EV13" s="61" t="s">
        <v>696</v>
      </c>
      <c r="EW13" s="61" t="s">
        <v>1393</v>
      </c>
      <c r="EX13" s="61" t="s">
        <v>697</v>
      </c>
      <c r="EY13" s="61" t="s">
        <v>698</v>
      </c>
      <c r="EZ13" s="61" t="s">
        <v>699</v>
      </c>
      <c r="FA13" s="61" t="s">
        <v>700</v>
      </c>
      <c r="FB13" s="61" t="s">
        <v>1300</v>
      </c>
      <c r="FC13" s="61" t="s">
        <v>1302</v>
      </c>
      <c r="FD13" s="61" t="s">
        <v>1303</v>
      </c>
      <c r="FE13" s="61" t="s">
        <v>1304</v>
      </c>
      <c r="FF13" s="30" t="s">
        <v>701</v>
      </c>
      <c r="FG13" s="62" t="s">
        <v>1309</v>
      </c>
      <c r="FH13" s="61" t="s">
        <v>702</v>
      </c>
      <c r="FI13" s="61" t="s">
        <v>193</v>
      </c>
      <c r="FJ13" s="61" t="s">
        <v>316</v>
      </c>
      <c r="FK13" s="61" t="s">
        <v>248</v>
      </c>
      <c r="FL13" s="61" t="s">
        <v>703</v>
      </c>
      <c r="FM13" s="61" t="s">
        <v>704</v>
      </c>
      <c r="FN13" s="61" t="s">
        <v>1307</v>
      </c>
      <c r="FO13" s="61" t="s">
        <v>1310</v>
      </c>
      <c r="FP13" s="61" t="s">
        <v>1311</v>
      </c>
      <c r="FQ13" s="61" t="s">
        <v>1312</v>
      </c>
      <c r="FR13" s="61" t="s">
        <v>706</v>
      </c>
      <c r="FS13" s="61" t="s">
        <v>707</v>
      </c>
      <c r="FT13" s="61" t="s">
        <v>1314</v>
      </c>
      <c r="FU13" s="61" t="s">
        <v>708</v>
      </c>
      <c r="FV13" s="61" t="s">
        <v>709</v>
      </c>
      <c r="FW13" s="61" t="s">
        <v>1316</v>
      </c>
      <c r="FX13" s="61" t="s">
        <v>1386</v>
      </c>
      <c r="FY13" s="61" t="s">
        <v>711</v>
      </c>
      <c r="FZ13" s="61" t="s">
        <v>712</v>
      </c>
      <c r="GA13" s="61" t="s">
        <v>713</v>
      </c>
      <c r="GB13" s="61" t="s">
        <v>714</v>
      </c>
      <c r="GC13" s="61" t="s">
        <v>1318</v>
      </c>
      <c r="GD13" s="30" t="s">
        <v>1320</v>
      </c>
      <c r="GE13" s="30" t="s">
        <v>1321</v>
      </c>
      <c r="GF13" s="30" t="s">
        <v>1322</v>
      </c>
      <c r="GG13" s="61" t="s">
        <v>715</v>
      </c>
      <c r="GH13" s="61" t="s">
        <v>716</v>
      </c>
      <c r="GI13" s="61" t="s">
        <v>717</v>
      </c>
      <c r="GJ13" s="61" t="s">
        <v>1325</v>
      </c>
      <c r="GK13" s="61" t="s">
        <v>1326</v>
      </c>
      <c r="GL13" s="61" t="s">
        <v>1327</v>
      </c>
      <c r="GM13" s="61" t="s">
        <v>718</v>
      </c>
      <c r="GN13" s="61" t="s">
        <v>719</v>
      </c>
      <c r="GO13" s="61" t="s">
        <v>720</v>
      </c>
      <c r="GP13" s="61" t="s">
        <v>1332</v>
      </c>
      <c r="GQ13" s="61" t="s">
        <v>1333</v>
      </c>
      <c r="GR13" s="61" t="s">
        <v>1334</v>
      </c>
      <c r="GS13" s="61" t="s">
        <v>1394</v>
      </c>
      <c r="GT13" s="61" t="s">
        <v>721</v>
      </c>
      <c r="GU13" s="61" t="s">
        <v>722</v>
      </c>
      <c r="GV13" s="62" t="s">
        <v>1338</v>
      </c>
      <c r="GW13" s="62" t="s">
        <v>1339</v>
      </c>
      <c r="GX13" s="62" t="s">
        <v>1340</v>
      </c>
      <c r="GY13" s="61" t="s">
        <v>1343</v>
      </c>
      <c r="GZ13" s="61" t="s">
        <v>1344</v>
      </c>
      <c r="HA13" s="61" t="s">
        <v>1345</v>
      </c>
      <c r="HB13" s="61" t="s">
        <v>724</v>
      </c>
      <c r="HC13" s="61" t="s">
        <v>725</v>
      </c>
      <c r="HD13" s="61" t="s">
        <v>726</v>
      </c>
      <c r="HE13" s="61" t="s">
        <v>728</v>
      </c>
      <c r="HF13" s="61" t="s">
        <v>729</v>
      </c>
      <c r="HG13" s="61" t="s">
        <v>730</v>
      </c>
      <c r="HH13" s="62" t="s">
        <v>1350</v>
      </c>
      <c r="HI13" s="62" t="s">
        <v>1351</v>
      </c>
      <c r="HJ13" s="62" t="s">
        <v>1352</v>
      </c>
      <c r="HK13" s="61" t="s">
        <v>731</v>
      </c>
      <c r="HL13" s="61" t="s">
        <v>732</v>
      </c>
      <c r="HM13" s="61" t="s">
        <v>733</v>
      </c>
      <c r="HN13" s="61" t="s">
        <v>734</v>
      </c>
      <c r="HO13" s="61" t="s">
        <v>1357</v>
      </c>
      <c r="HP13" s="61" t="s">
        <v>735</v>
      </c>
      <c r="HQ13" s="61" t="s">
        <v>737</v>
      </c>
      <c r="HR13" s="61" t="s">
        <v>738</v>
      </c>
      <c r="HS13" s="61" t="s">
        <v>739</v>
      </c>
      <c r="HT13" s="30" t="s">
        <v>1360</v>
      </c>
      <c r="HU13" s="30" t="s">
        <v>1361</v>
      </c>
      <c r="HV13" s="30" t="s">
        <v>1362</v>
      </c>
      <c r="HW13" s="61" t="s">
        <v>598</v>
      </c>
      <c r="HX13" s="61" t="s">
        <v>740</v>
      </c>
      <c r="HY13" s="61" t="s">
        <v>741</v>
      </c>
      <c r="HZ13" s="61" t="s">
        <v>1365</v>
      </c>
      <c r="IA13" s="61" t="s">
        <v>1366</v>
      </c>
      <c r="IB13" s="61" t="s">
        <v>1367</v>
      </c>
      <c r="IC13" s="61" t="s">
        <v>1369</v>
      </c>
      <c r="ID13" s="61" t="s">
        <v>1370</v>
      </c>
      <c r="IE13" s="61" t="s">
        <v>1371</v>
      </c>
      <c r="IF13" s="61" t="s">
        <v>742</v>
      </c>
      <c r="IG13" s="61" t="s">
        <v>743</v>
      </c>
      <c r="IH13" s="61" t="s">
        <v>744</v>
      </c>
      <c r="II13" s="62" t="s">
        <v>239</v>
      </c>
      <c r="IJ13" s="62" t="s">
        <v>745</v>
      </c>
      <c r="IK13" s="62" t="s">
        <v>259</v>
      </c>
      <c r="IL13" s="61" t="s">
        <v>1374</v>
      </c>
      <c r="IM13" s="61" t="s">
        <v>1375</v>
      </c>
      <c r="IN13" s="61" t="s">
        <v>1376</v>
      </c>
      <c r="IO13" s="61" t="s">
        <v>1378</v>
      </c>
      <c r="IP13" s="61" t="s">
        <v>1379</v>
      </c>
      <c r="IQ13" s="61" t="s">
        <v>1380</v>
      </c>
      <c r="IR13" s="61" t="s">
        <v>747</v>
      </c>
      <c r="IS13" s="61" t="s">
        <v>748</v>
      </c>
      <c r="IT13" s="61" t="s">
        <v>749</v>
      </c>
      <c r="IU13" s="78"/>
      <c r="IV13" s="78"/>
      <c r="IW13" s="78"/>
      <c r="IX13" s="78"/>
    </row>
    <row r="14" spans="1:283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>
        <v>1</v>
      </c>
      <c r="IX14">
        <v>1</v>
      </c>
      <c r="JA14">
        <v>1</v>
      </c>
    </row>
    <row r="15" spans="1:2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V15">
        <v>1</v>
      </c>
      <c r="IY15">
        <v>1</v>
      </c>
      <c r="JB15">
        <v>1</v>
      </c>
    </row>
    <row r="16" spans="1:28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W16">
        <v>1</v>
      </c>
      <c r="IZ16">
        <v>1</v>
      </c>
      <c r="JC16">
        <v>1</v>
      </c>
    </row>
    <row r="17" spans="1:26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>
        <v>1</v>
      </c>
      <c r="IX17">
        <v>1</v>
      </c>
      <c r="JA17">
        <v>1</v>
      </c>
    </row>
    <row r="18" spans="1:26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V18">
        <v>1</v>
      </c>
      <c r="IY18">
        <v>1</v>
      </c>
      <c r="JB18">
        <v>1</v>
      </c>
    </row>
    <row r="19" spans="1:26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W19">
        <v>1</v>
      </c>
      <c r="IZ19">
        <v>1</v>
      </c>
      <c r="JC19">
        <v>1</v>
      </c>
    </row>
    <row r="20" spans="1:26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>
        <v>1</v>
      </c>
      <c r="IX20">
        <v>1</v>
      </c>
      <c r="JA20">
        <v>1</v>
      </c>
    </row>
    <row r="21" spans="1:26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V21">
        <v>1</v>
      </c>
      <c r="IY21">
        <v>1</v>
      </c>
      <c r="JB21">
        <v>1</v>
      </c>
    </row>
    <row r="22" spans="1:26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W22">
        <v>1</v>
      </c>
      <c r="IZ22">
        <v>1</v>
      </c>
      <c r="JC22">
        <v>1</v>
      </c>
    </row>
    <row r="23" spans="1:26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>
        <v>1</v>
      </c>
      <c r="IX23">
        <v>1</v>
      </c>
      <c r="JA23">
        <v>1</v>
      </c>
    </row>
    <row r="24" spans="1:26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V24">
        <v>1</v>
      </c>
      <c r="IY24">
        <v>1</v>
      </c>
      <c r="JB24">
        <v>1</v>
      </c>
    </row>
    <row r="25" spans="1:26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W25">
        <v>1</v>
      </c>
      <c r="IZ25">
        <v>1</v>
      </c>
      <c r="JC25">
        <v>1</v>
      </c>
    </row>
    <row r="26" spans="1:26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>
        <v>1</v>
      </c>
      <c r="IX26">
        <v>1</v>
      </c>
      <c r="JA26">
        <v>1</v>
      </c>
    </row>
    <row r="27" spans="1:26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V27">
        <v>1</v>
      </c>
      <c r="IY27">
        <v>1</v>
      </c>
      <c r="JB27">
        <v>1</v>
      </c>
    </row>
    <row r="28" spans="1:26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W28">
        <v>1</v>
      </c>
      <c r="IZ28">
        <v>1</v>
      </c>
      <c r="JC28">
        <v>1</v>
      </c>
    </row>
    <row r="29" spans="1:26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>
        <v>1</v>
      </c>
      <c r="IX29">
        <v>1</v>
      </c>
      <c r="JA29">
        <v>1</v>
      </c>
    </row>
    <row r="30" spans="1:26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V30">
        <v>1</v>
      </c>
      <c r="IY30">
        <v>1</v>
      </c>
      <c r="JB30">
        <v>1</v>
      </c>
    </row>
    <row r="31" spans="1:26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W31">
        <v>1</v>
      </c>
      <c r="IZ31">
        <v>1</v>
      </c>
      <c r="JC31">
        <v>1</v>
      </c>
    </row>
    <row r="32" spans="1:26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>
        <v>1</v>
      </c>
      <c r="IX32">
        <v>1</v>
      </c>
      <c r="JA32">
        <v>1</v>
      </c>
    </row>
    <row r="33" spans="1:26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V33">
        <v>1</v>
      </c>
      <c r="IY33">
        <v>1</v>
      </c>
      <c r="JB33">
        <v>1</v>
      </c>
    </row>
    <row r="34" spans="1:26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W34">
        <v>1</v>
      </c>
      <c r="IZ34">
        <v>1</v>
      </c>
      <c r="JC34">
        <v>1</v>
      </c>
    </row>
    <row r="35" spans="1:26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>
        <v>1</v>
      </c>
      <c r="IX35">
        <v>1</v>
      </c>
      <c r="JA35">
        <v>1</v>
      </c>
    </row>
    <row r="36" spans="1:26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V36">
        <v>1</v>
      </c>
      <c r="IY36">
        <v>1</v>
      </c>
      <c r="JB36">
        <v>1</v>
      </c>
    </row>
    <row r="37" spans="1:26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W37">
        <v>1</v>
      </c>
      <c r="IZ37">
        <v>1</v>
      </c>
      <c r="JC37">
        <v>1</v>
      </c>
    </row>
    <row r="38" spans="1:26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V38">
        <v>1</v>
      </c>
      <c r="IY38">
        <v>1</v>
      </c>
      <c r="JB38">
        <v>1</v>
      </c>
    </row>
    <row r="39" spans="1:263" x14ac:dyDescent="0.25">
      <c r="A39" s="135" t="s">
        <v>171</v>
      </c>
      <c r="B39" s="136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77"/>
      <c r="IV39" s="77"/>
      <c r="IW39" s="77"/>
      <c r="IX39" s="77"/>
    </row>
    <row r="40" spans="1:263" ht="44.45" customHeight="1" x14ac:dyDescent="0.25">
      <c r="A40" s="137" t="s">
        <v>779</v>
      </c>
      <c r="B40" s="138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31">
        <f t="shared" si="6"/>
        <v>0</v>
      </c>
      <c r="CJ40" s="31">
        <f t="shared" si="6"/>
        <v>0</v>
      </c>
      <c r="CK40" s="31">
        <f t="shared" si="6"/>
        <v>0</v>
      </c>
      <c r="CL40" s="31">
        <f t="shared" si="6"/>
        <v>0</v>
      </c>
      <c r="CM40" s="31">
        <f t="shared" si="6"/>
        <v>0</v>
      </c>
      <c r="CN40" s="31">
        <f t="shared" si="6"/>
        <v>0</v>
      </c>
      <c r="CO40" s="31">
        <f t="shared" si="6"/>
        <v>0</v>
      </c>
      <c r="CP40" s="31">
        <f t="shared" si="6"/>
        <v>0</v>
      </c>
      <c r="CQ40" s="31">
        <f t="shared" si="6"/>
        <v>0</v>
      </c>
      <c r="CR40" s="31">
        <f t="shared" si="6"/>
        <v>0</v>
      </c>
      <c r="CS40" s="31">
        <f t="shared" si="6"/>
        <v>0</v>
      </c>
      <c r="CT40" s="31">
        <f t="shared" si="6"/>
        <v>0</v>
      </c>
      <c r="CU40" s="31">
        <f t="shared" si="6"/>
        <v>0</v>
      </c>
      <c r="CV40" s="31">
        <f t="shared" si="6"/>
        <v>0</v>
      </c>
      <c r="CW40" s="31">
        <f t="shared" si="6"/>
        <v>0</v>
      </c>
      <c r="CX40" s="31">
        <f t="shared" si="6"/>
        <v>0</v>
      </c>
      <c r="CY40" s="31">
        <f t="shared" si="6"/>
        <v>0</v>
      </c>
      <c r="CZ40" s="31">
        <f t="shared" si="6"/>
        <v>0</v>
      </c>
      <c r="DA40" s="31">
        <f t="shared" si="6"/>
        <v>0</v>
      </c>
      <c r="DB40" s="31">
        <f t="shared" si="6"/>
        <v>0</v>
      </c>
      <c r="DC40" s="31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31">
        <f t="shared" si="8"/>
        <v>0</v>
      </c>
      <c r="IA40" s="10">
        <f t="shared" si="8"/>
        <v>0</v>
      </c>
      <c r="IB40" s="10">
        <f t="shared" si="8"/>
        <v>0</v>
      </c>
      <c r="IC40" s="31">
        <f t="shared" si="8"/>
        <v>0</v>
      </c>
      <c r="ID40" s="10">
        <f t="shared" si="8"/>
        <v>0</v>
      </c>
      <c r="IE40" s="10">
        <f t="shared" si="8"/>
        <v>0</v>
      </c>
      <c r="IF40" s="31">
        <f t="shared" si="8"/>
        <v>0</v>
      </c>
      <c r="IG40" s="10">
        <f t="shared" si="8"/>
        <v>0</v>
      </c>
      <c r="IH40" s="10">
        <f t="shared" si="8"/>
        <v>0</v>
      </c>
      <c r="II40" s="31">
        <f t="shared" si="8"/>
        <v>0</v>
      </c>
      <c r="IJ40" s="10">
        <f t="shared" si="8"/>
        <v>0</v>
      </c>
      <c r="IK40" s="10">
        <f t="shared" si="8"/>
        <v>0</v>
      </c>
      <c r="IL40" s="31">
        <f t="shared" si="8"/>
        <v>0</v>
      </c>
      <c r="IM40" s="10">
        <f t="shared" si="8"/>
        <v>0</v>
      </c>
      <c r="IN40" s="10">
        <f t="shared" si="8"/>
        <v>0</v>
      </c>
      <c r="IO40" s="31">
        <f t="shared" si="8"/>
        <v>0</v>
      </c>
      <c r="IP40" s="10">
        <f t="shared" si="8"/>
        <v>0</v>
      </c>
      <c r="IQ40" s="10">
        <f t="shared" si="8"/>
        <v>0</v>
      </c>
      <c r="IR40" s="31">
        <f t="shared" si="8"/>
        <v>0</v>
      </c>
      <c r="IS40" s="10">
        <f t="shared" si="8"/>
        <v>0</v>
      </c>
      <c r="IT40" s="10">
        <f t="shared" si="8"/>
        <v>0</v>
      </c>
      <c r="IU40" s="79"/>
      <c r="IV40" s="79"/>
      <c r="IW40" s="79"/>
      <c r="IX40" s="79"/>
    </row>
    <row r="42" spans="1:263" x14ac:dyDescent="0.25">
      <c r="B42" s="141" t="s">
        <v>1384</v>
      </c>
      <c r="C42" s="141"/>
      <c r="D42" s="141"/>
      <c r="E42" s="141"/>
      <c r="F42" s="50"/>
      <c r="G42" s="50"/>
      <c r="H42" s="50"/>
      <c r="I42" s="50"/>
      <c r="J42" s="50"/>
      <c r="K42" s="50"/>
      <c r="L42" s="50"/>
      <c r="M42" s="50"/>
    </row>
    <row r="43" spans="1:263" x14ac:dyDescent="0.25">
      <c r="B43" s="51" t="s">
        <v>751</v>
      </c>
      <c r="C43" s="43" t="s">
        <v>752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  <c r="L43" s="50"/>
      <c r="M43" s="50"/>
    </row>
    <row r="44" spans="1:263" x14ac:dyDescent="0.25">
      <c r="B44" s="51" t="s">
        <v>753</v>
      </c>
      <c r="C44" s="43" t="s">
        <v>752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  <c r="L44" s="50"/>
      <c r="M44" s="50"/>
    </row>
    <row r="45" spans="1:263" x14ac:dyDescent="0.25">
      <c r="B45" s="51" t="s">
        <v>754</v>
      </c>
      <c r="C45" s="43" t="s">
        <v>752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  <c r="L45" s="50"/>
      <c r="M45" s="50"/>
    </row>
    <row r="46" spans="1:263" x14ac:dyDescent="0.25">
      <c r="B46" s="53"/>
      <c r="C46" s="80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63" ht="33.75" customHeight="1" x14ac:dyDescent="0.25">
      <c r="B47" s="51"/>
      <c r="C47" s="43"/>
      <c r="D47" s="190" t="s">
        <v>321</v>
      </c>
      <c r="E47" s="190"/>
      <c r="F47" s="176" t="s">
        <v>322</v>
      </c>
      <c r="G47" s="176"/>
      <c r="H47" s="189" t="s">
        <v>411</v>
      </c>
      <c r="I47" s="189"/>
      <c r="J47" s="189" t="s">
        <v>377</v>
      </c>
      <c r="K47" s="189"/>
      <c r="L47" s="50"/>
      <c r="M47" s="50"/>
    </row>
    <row r="48" spans="1:263" x14ac:dyDescent="0.25">
      <c r="B48" s="51" t="s">
        <v>751</v>
      </c>
      <c r="C48" s="43" t="s">
        <v>755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  <c r="L48" s="50"/>
      <c r="M48" s="50"/>
    </row>
    <row r="49" spans="2:13" x14ac:dyDescent="0.25">
      <c r="B49" s="51" t="s">
        <v>753</v>
      </c>
      <c r="C49" s="43" t="s">
        <v>755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  <c r="L49" s="50"/>
      <c r="M49" s="50"/>
    </row>
    <row r="50" spans="2:13" x14ac:dyDescent="0.25">
      <c r="B50" s="51" t="s">
        <v>754</v>
      </c>
      <c r="C50" s="43" t="s">
        <v>755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  <c r="L50" s="50"/>
      <c r="M50" s="50"/>
    </row>
    <row r="51" spans="2:13" x14ac:dyDescent="0.25">
      <c r="B51" s="51"/>
      <c r="C51" s="43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  <c r="L51" s="50"/>
      <c r="M51" s="50"/>
    </row>
    <row r="52" spans="2:13" x14ac:dyDescent="0.25">
      <c r="B52" s="51" t="s">
        <v>751</v>
      </c>
      <c r="C52" s="43" t="s">
        <v>757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753</v>
      </c>
      <c r="C53" s="43" t="s">
        <v>757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754</v>
      </c>
      <c r="C54" s="43" t="s">
        <v>757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80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43"/>
      <c r="D56" s="190" t="s">
        <v>329</v>
      </c>
      <c r="E56" s="190"/>
      <c r="F56" s="189" t="s">
        <v>324</v>
      </c>
      <c r="G56" s="189"/>
      <c r="H56" s="189" t="s">
        <v>330</v>
      </c>
      <c r="I56" s="189"/>
      <c r="J56" s="189" t="s">
        <v>331</v>
      </c>
      <c r="K56" s="189"/>
      <c r="L56" s="189" t="s">
        <v>43</v>
      </c>
      <c r="M56" s="189"/>
    </row>
    <row r="57" spans="2:13" x14ac:dyDescent="0.25">
      <c r="B57" s="51" t="s">
        <v>751</v>
      </c>
      <c r="C57" s="43" t="s">
        <v>756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43">
        <f>M57/100*25</f>
        <v>0</v>
      </c>
      <c r="M57" s="52">
        <f>(HE40+HH40+HK40+HN40+HQ40+HT40+HW40)/7</f>
        <v>0</v>
      </c>
    </row>
    <row r="58" spans="2:13" x14ac:dyDescent="0.25">
      <c r="B58" s="51" t="s">
        <v>753</v>
      </c>
      <c r="C58" s="43" t="s">
        <v>756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43">
        <f>M58/100*25</f>
        <v>0</v>
      </c>
      <c r="M58" s="52">
        <f>(HF40+HI40+HL40+HO40+HR40+HU40+HX40)/7</f>
        <v>0</v>
      </c>
    </row>
    <row r="59" spans="2:13" x14ac:dyDescent="0.25">
      <c r="B59" s="51" t="s">
        <v>754</v>
      </c>
      <c r="C59" s="43" t="s">
        <v>756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43">
        <f>M59/100*25</f>
        <v>0</v>
      </c>
      <c r="M59" s="52">
        <f>(HG40+HJ40+HM40+HP40+HS40+HV40+HY40)/7</f>
        <v>0</v>
      </c>
    </row>
    <row r="60" spans="2:13" x14ac:dyDescent="0.25">
      <c r="B60" s="51"/>
      <c r="C60" s="43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56">
        <f>SUM(L57:L59)</f>
        <v>0</v>
      </c>
      <c r="M60" s="56">
        <f>SUM(M57:M59)</f>
        <v>0</v>
      </c>
    </row>
    <row r="61" spans="2:13" x14ac:dyDescent="0.25">
      <c r="B61" s="51" t="s">
        <v>751</v>
      </c>
      <c r="C61" s="43" t="s">
        <v>758</v>
      </c>
      <c r="D61" s="59">
        <f>(HZ39+IC39+IF39+II39+IL39+IO39+IR39)/7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753</v>
      </c>
      <c r="C62" s="43" t="s">
        <v>758</v>
      </c>
      <c r="D62" s="59">
        <f>(IA39+ID39+IG39+IJ39+IM39+IP39+IS39)/7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754</v>
      </c>
      <c r="C63" s="43" t="s">
        <v>758</v>
      </c>
      <c r="D63" s="59">
        <f>(IB39+IE39+IH39+IK39+IN39+IQ39+IT39)/7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200">
    <mergeCell ref="A4:A13"/>
    <mergeCell ref="B4:B13"/>
    <mergeCell ref="GJ5:HD5"/>
    <mergeCell ref="DD5:DX5"/>
    <mergeCell ref="DY5:ES5"/>
    <mergeCell ref="ET5:FN5"/>
    <mergeCell ref="FO5:GI5"/>
    <mergeCell ref="HN11:HP11"/>
    <mergeCell ref="GV11:GX11"/>
    <mergeCell ref="GY11:HA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R11:CT11"/>
    <mergeCell ref="CU11:CW11"/>
    <mergeCell ref="CX11:CZ11"/>
    <mergeCell ref="DA11:DC11"/>
    <mergeCell ref="CF11:CH11"/>
    <mergeCell ref="CI11:CK11"/>
    <mergeCell ref="GM11:GO11"/>
    <mergeCell ref="CL11:CN11"/>
    <mergeCell ref="IO12:IQ12"/>
    <mergeCell ref="IL12:IN12"/>
    <mergeCell ref="II12:IK12"/>
    <mergeCell ref="IC12:IE12"/>
    <mergeCell ref="IF12:IH12"/>
    <mergeCell ref="HZ12:IB12"/>
    <mergeCell ref="HZ11:IB11"/>
    <mergeCell ref="GP11:GR11"/>
    <mergeCell ref="GY12:HA12"/>
    <mergeCell ref="HB12:HD12"/>
    <mergeCell ref="HE12:HG12"/>
    <mergeCell ref="HH12:HJ12"/>
    <mergeCell ref="GM12:GO12"/>
    <mergeCell ref="HW12:HY12"/>
    <mergeCell ref="HK12:HM12"/>
    <mergeCell ref="HN12:HP12"/>
    <mergeCell ref="HQ12:HS12"/>
    <mergeCell ref="GP12:GR12"/>
    <mergeCell ref="GS12:GU12"/>
    <mergeCell ref="GV12:GX12"/>
    <mergeCell ref="AS12:AU12"/>
    <mergeCell ref="AM12:AO12"/>
    <mergeCell ref="AP12:AR12"/>
    <mergeCell ref="HE5:HY5"/>
    <mergeCell ref="IR12:IT12"/>
    <mergeCell ref="DM11:DO11"/>
    <mergeCell ref="DP11:DR11"/>
    <mergeCell ref="FI11:FK11"/>
    <mergeCell ref="FL11:FN11"/>
    <mergeCell ref="FO11:FQ11"/>
    <mergeCell ref="FR11:FT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CI5:DC5"/>
    <mergeCell ref="CO11:CQ11"/>
    <mergeCell ref="CF12:CH12"/>
    <mergeCell ref="R12:T12"/>
    <mergeCell ref="U12:W12"/>
    <mergeCell ref="AV12:AX12"/>
    <mergeCell ref="C11:E11"/>
    <mergeCell ref="HZ5:JC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HB11:HD11"/>
    <mergeCell ref="GG11:GI11"/>
    <mergeCell ref="GJ11:GL11"/>
    <mergeCell ref="GS11:GU11"/>
    <mergeCell ref="IR11:IT11"/>
    <mergeCell ref="IL11:IN11"/>
    <mergeCell ref="IF11:IH11"/>
    <mergeCell ref="II11:IK11"/>
    <mergeCell ref="IO11:IQ11"/>
    <mergeCell ref="DA12:DC12"/>
    <mergeCell ref="IC11:IE11"/>
    <mergeCell ref="R11:T11"/>
    <mergeCell ref="U11:W11"/>
    <mergeCell ref="I11:K11"/>
    <mergeCell ref="L11:N11"/>
    <mergeCell ref="AJ11:AL11"/>
    <mergeCell ref="AD11:AF11"/>
    <mergeCell ref="CC11:CE11"/>
    <mergeCell ref="BN11:BP11"/>
    <mergeCell ref="BT11:BV11"/>
    <mergeCell ref="BW11:BY11"/>
    <mergeCell ref="C12:E12"/>
    <mergeCell ref="F12:H12"/>
    <mergeCell ref="C5:W5"/>
    <mergeCell ref="X5:AR5"/>
    <mergeCell ref="AS5:BM5"/>
    <mergeCell ref="BN5:CH5"/>
    <mergeCell ref="BZ11:CB11"/>
    <mergeCell ref="BQ11:BS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AA11:AC11"/>
    <mergeCell ref="AG11:AI11"/>
    <mergeCell ref="BE11:BG11"/>
    <mergeCell ref="BH11:BJ11"/>
    <mergeCell ref="AS11:AU11"/>
    <mergeCell ref="AA12:AC12"/>
    <mergeCell ref="AD12:AF12"/>
    <mergeCell ref="AG12:AI12"/>
    <mergeCell ref="X12:Z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BQ12:BS12"/>
    <mergeCell ref="BT12:BV12"/>
    <mergeCell ref="FO12:FQ12"/>
    <mergeCell ref="FC12:FE12"/>
    <mergeCell ref="FI12:FK12"/>
    <mergeCell ref="FL12:FN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FF12:FH12"/>
    <mergeCell ref="EE12:EG12"/>
    <mergeCell ref="EN12:EP12"/>
    <mergeCell ref="CI12:CK12"/>
    <mergeCell ref="CL12:CN12"/>
    <mergeCell ref="CO12:CQ12"/>
    <mergeCell ref="BW12:BY12"/>
    <mergeCell ref="BZ12:CB12"/>
    <mergeCell ref="DP12:DR12"/>
    <mergeCell ref="C4:W4"/>
    <mergeCell ref="X4:DC4"/>
    <mergeCell ref="DD4:DX4"/>
    <mergeCell ref="DY4:HY4"/>
    <mergeCell ref="HZ4:IT4"/>
    <mergeCell ref="JV2:JW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DG12:DI12"/>
    <mergeCell ref="BN12:BP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3" workbookViewId="0">
      <selection activeCell="L39" sqref="L39"/>
    </sheetView>
  </sheetViews>
  <sheetFormatPr defaultRowHeight="15" x14ac:dyDescent="0.25"/>
  <cols>
    <col min="1" max="1" width="6.7109375" customWidth="1"/>
    <col min="2" max="2" width="18" customWidth="1"/>
  </cols>
  <sheetData>
    <row r="1" spans="1:254" x14ac:dyDescent="0.25">
      <c r="A1" s="50" t="s">
        <v>44</v>
      </c>
      <c r="B1" s="85" t="s">
        <v>1405</v>
      </c>
      <c r="C1" s="85"/>
      <c r="D1" s="85"/>
      <c r="E1" s="85"/>
      <c r="F1" s="85"/>
      <c r="G1" s="85"/>
      <c r="H1" s="85"/>
      <c r="I1" s="85"/>
      <c r="J1" s="85"/>
      <c r="K1" s="85"/>
      <c r="L1" s="86"/>
      <c r="M1" s="86"/>
      <c r="N1" s="86"/>
      <c r="O1" s="86"/>
      <c r="P1" s="86"/>
      <c r="Q1" s="86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785</v>
      </c>
      <c r="B2" s="50"/>
      <c r="C2" s="50"/>
      <c r="D2" s="50"/>
      <c r="E2" s="50"/>
      <c r="F2" s="50"/>
      <c r="G2" s="86"/>
      <c r="H2" s="50"/>
      <c r="I2" s="50"/>
      <c r="J2" s="50"/>
      <c r="K2" s="50"/>
      <c r="L2" s="50"/>
      <c r="M2" s="50"/>
      <c r="N2" s="50"/>
      <c r="O2" s="50"/>
      <c r="P2" s="86"/>
      <c r="Q2" s="86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91" t="s">
        <v>1389</v>
      </c>
      <c r="IS2" s="91"/>
      <c r="IT2" s="50"/>
    </row>
    <row r="3" spans="1:254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</row>
    <row r="4" spans="1:254" x14ac:dyDescent="0.25">
      <c r="A4" s="191" t="s">
        <v>0</v>
      </c>
      <c r="B4" s="191" t="s">
        <v>170</v>
      </c>
      <c r="C4" s="147" t="s">
        <v>409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9"/>
      <c r="X4" s="147" t="s">
        <v>320</v>
      </c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9"/>
      <c r="DD4" s="147" t="s">
        <v>862</v>
      </c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9"/>
      <c r="DY4" s="147" t="s">
        <v>323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7" t="s">
        <v>1388</v>
      </c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9"/>
    </row>
    <row r="5" spans="1:254" x14ac:dyDescent="0.25">
      <c r="A5" s="192"/>
      <c r="B5" s="192"/>
      <c r="C5" s="173" t="s">
        <v>1406</v>
      </c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74"/>
      <c r="X5" s="173" t="s">
        <v>410</v>
      </c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74"/>
      <c r="AS5" s="173" t="s">
        <v>322</v>
      </c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4"/>
      <c r="BK5" s="194"/>
      <c r="BL5" s="194"/>
      <c r="BM5" s="174"/>
      <c r="BN5" s="173" t="s">
        <v>411</v>
      </c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4"/>
      <c r="BZ5" s="194"/>
      <c r="CA5" s="194"/>
      <c r="CB5" s="194"/>
      <c r="CC5" s="194"/>
      <c r="CD5" s="194"/>
      <c r="CE5" s="194"/>
      <c r="CF5" s="194"/>
      <c r="CG5" s="194"/>
      <c r="CH5" s="174"/>
      <c r="CI5" s="173" t="s">
        <v>377</v>
      </c>
      <c r="CJ5" s="194"/>
      <c r="CK5" s="194"/>
      <c r="CL5" s="194"/>
      <c r="CM5" s="194"/>
      <c r="CN5" s="194"/>
      <c r="CO5" s="194"/>
      <c r="CP5" s="194"/>
      <c r="CQ5" s="194"/>
      <c r="CR5" s="194"/>
      <c r="CS5" s="194"/>
      <c r="CT5" s="194"/>
      <c r="CU5" s="194"/>
      <c r="CV5" s="194"/>
      <c r="CW5" s="194"/>
      <c r="CX5" s="194"/>
      <c r="CY5" s="194"/>
      <c r="CZ5" s="194"/>
      <c r="DA5" s="194"/>
      <c r="DB5" s="194"/>
      <c r="DC5" s="174"/>
      <c r="DD5" s="173" t="s">
        <v>378</v>
      </c>
      <c r="DE5" s="194"/>
      <c r="DF5" s="194"/>
      <c r="DG5" s="194"/>
      <c r="DH5" s="194"/>
      <c r="DI5" s="194"/>
      <c r="DJ5" s="194"/>
      <c r="DK5" s="194"/>
      <c r="DL5" s="194"/>
      <c r="DM5" s="194"/>
      <c r="DN5" s="194"/>
      <c r="DO5" s="194"/>
      <c r="DP5" s="194"/>
      <c r="DQ5" s="194"/>
      <c r="DR5" s="194"/>
      <c r="DS5" s="194"/>
      <c r="DT5" s="194"/>
      <c r="DU5" s="194"/>
      <c r="DV5" s="194"/>
      <c r="DW5" s="194"/>
      <c r="DX5" s="174"/>
      <c r="DY5" s="173" t="s">
        <v>329</v>
      </c>
      <c r="DZ5" s="194"/>
      <c r="EA5" s="194"/>
      <c r="EB5" s="194"/>
      <c r="EC5" s="194"/>
      <c r="ED5" s="194"/>
      <c r="EE5" s="194"/>
      <c r="EF5" s="194"/>
      <c r="EG5" s="194"/>
      <c r="EH5" s="194"/>
      <c r="EI5" s="194"/>
      <c r="EJ5" s="194"/>
      <c r="EK5" s="194"/>
      <c r="EL5" s="194"/>
      <c r="EM5" s="194"/>
      <c r="EN5" s="194"/>
      <c r="EO5" s="194"/>
      <c r="EP5" s="194"/>
      <c r="EQ5" s="194"/>
      <c r="ER5" s="194"/>
      <c r="ES5" s="174"/>
      <c r="ET5" s="173" t="s">
        <v>324</v>
      </c>
      <c r="EU5" s="194"/>
      <c r="EV5" s="194"/>
      <c r="EW5" s="194"/>
      <c r="EX5" s="194"/>
      <c r="EY5" s="194"/>
      <c r="EZ5" s="194"/>
      <c r="FA5" s="194"/>
      <c r="FB5" s="194"/>
      <c r="FC5" s="194"/>
      <c r="FD5" s="194"/>
      <c r="FE5" s="194"/>
      <c r="FF5" s="194"/>
      <c r="FG5" s="194"/>
      <c r="FH5" s="194"/>
      <c r="FI5" s="194"/>
      <c r="FJ5" s="194"/>
      <c r="FK5" s="194"/>
      <c r="FL5" s="194"/>
      <c r="FM5" s="194"/>
      <c r="FN5" s="174"/>
      <c r="FO5" s="173" t="s">
        <v>330</v>
      </c>
      <c r="FP5" s="194"/>
      <c r="FQ5" s="194"/>
      <c r="FR5" s="194"/>
      <c r="FS5" s="194"/>
      <c r="FT5" s="194"/>
      <c r="FU5" s="194"/>
      <c r="FV5" s="194"/>
      <c r="FW5" s="194"/>
      <c r="FX5" s="194"/>
      <c r="FY5" s="194"/>
      <c r="FZ5" s="194"/>
      <c r="GA5" s="194"/>
      <c r="GB5" s="194"/>
      <c r="GC5" s="194"/>
      <c r="GD5" s="194"/>
      <c r="GE5" s="194"/>
      <c r="GF5" s="194"/>
      <c r="GG5" s="194"/>
      <c r="GH5" s="194"/>
      <c r="GI5" s="174"/>
      <c r="GJ5" s="173" t="s">
        <v>331</v>
      </c>
      <c r="GK5" s="194"/>
      <c r="GL5" s="194"/>
      <c r="GM5" s="194"/>
      <c r="GN5" s="194"/>
      <c r="GO5" s="194"/>
      <c r="GP5" s="194"/>
      <c r="GQ5" s="194"/>
      <c r="GR5" s="194"/>
      <c r="GS5" s="194"/>
      <c r="GT5" s="194"/>
      <c r="GU5" s="194"/>
      <c r="GV5" s="194"/>
      <c r="GW5" s="194"/>
      <c r="GX5" s="194"/>
      <c r="GY5" s="194"/>
      <c r="GZ5" s="194"/>
      <c r="HA5" s="194"/>
      <c r="HB5" s="194"/>
      <c r="HC5" s="194"/>
      <c r="HD5" s="174"/>
      <c r="HE5" s="173" t="s">
        <v>43</v>
      </c>
      <c r="HF5" s="194"/>
      <c r="HG5" s="194"/>
      <c r="HH5" s="194"/>
      <c r="HI5" s="194"/>
      <c r="HJ5" s="194"/>
      <c r="HK5" s="194"/>
      <c r="HL5" s="194"/>
      <c r="HM5" s="194"/>
      <c r="HN5" s="194"/>
      <c r="HO5" s="194"/>
      <c r="HP5" s="194"/>
      <c r="HQ5" s="194"/>
      <c r="HR5" s="194"/>
      <c r="HS5" s="194"/>
      <c r="HT5" s="194"/>
      <c r="HU5" s="194"/>
      <c r="HV5" s="194"/>
      <c r="HW5" s="194"/>
      <c r="HX5" s="194"/>
      <c r="HY5" s="174"/>
      <c r="HZ5" s="173" t="s">
        <v>326</v>
      </c>
      <c r="IA5" s="194"/>
      <c r="IB5" s="194"/>
      <c r="IC5" s="194"/>
      <c r="ID5" s="194"/>
      <c r="IE5" s="194"/>
      <c r="IF5" s="194"/>
      <c r="IG5" s="194"/>
      <c r="IH5" s="194"/>
      <c r="II5" s="194"/>
      <c r="IJ5" s="194"/>
      <c r="IK5" s="194"/>
      <c r="IL5" s="194"/>
      <c r="IM5" s="194"/>
      <c r="IN5" s="194"/>
      <c r="IO5" s="194"/>
      <c r="IP5" s="194"/>
      <c r="IQ5" s="194"/>
      <c r="IR5" s="194"/>
      <c r="IS5" s="194"/>
      <c r="IT5" s="174"/>
    </row>
    <row r="6" spans="1:254" x14ac:dyDescent="0.25">
      <c r="A6" s="192"/>
      <c r="B6" s="192"/>
      <c r="C6" s="173" t="s">
        <v>122</v>
      </c>
      <c r="D6" s="194"/>
      <c r="E6" s="174"/>
      <c r="F6" s="173" t="s">
        <v>123</v>
      </c>
      <c r="G6" s="194"/>
      <c r="H6" s="174"/>
      <c r="I6" s="173" t="s">
        <v>124</v>
      </c>
      <c r="J6" s="194"/>
      <c r="K6" s="174"/>
      <c r="L6" s="173" t="s">
        <v>163</v>
      </c>
      <c r="M6" s="194"/>
      <c r="N6" s="174"/>
      <c r="O6" s="173" t="s">
        <v>125</v>
      </c>
      <c r="P6" s="194"/>
      <c r="Q6" s="174"/>
      <c r="R6" s="173" t="s">
        <v>126</v>
      </c>
      <c r="S6" s="194"/>
      <c r="T6" s="174"/>
      <c r="U6" s="173" t="s">
        <v>127</v>
      </c>
      <c r="V6" s="194"/>
      <c r="W6" s="174"/>
      <c r="X6" s="173" t="s">
        <v>128</v>
      </c>
      <c r="Y6" s="194"/>
      <c r="Z6" s="174"/>
      <c r="AA6" s="173" t="s">
        <v>129</v>
      </c>
      <c r="AB6" s="194"/>
      <c r="AC6" s="174"/>
      <c r="AD6" s="173" t="s">
        <v>1235</v>
      </c>
      <c r="AE6" s="194"/>
      <c r="AF6" s="174"/>
      <c r="AG6" s="173" t="s">
        <v>164</v>
      </c>
      <c r="AH6" s="194"/>
      <c r="AI6" s="174"/>
      <c r="AJ6" s="173" t="s">
        <v>130</v>
      </c>
      <c r="AK6" s="194"/>
      <c r="AL6" s="174"/>
      <c r="AM6" s="173" t="s">
        <v>1244</v>
      </c>
      <c r="AN6" s="194"/>
      <c r="AO6" s="174"/>
      <c r="AP6" s="173" t="s">
        <v>131</v>
      </c>
      <c r="AQ6" s="194"/>
      <c r="AR6" s="174"/>
      <c r="AS6" s="173" t="s">
        <v>132</v>
      </c>
      <c r="AT6" s="194"/>
      <c r="AU6" s="174"/>
      <c r="AV6" s="173" t="s">
        <v>133</v>
      </c>
      <c r="AW6" s="194"/>
      <c r="AX6" s="174"/>
      <c r="AY6" s="173" t="s">
        <v>134</v>
      </c>
      <c r="AZ6" s="194"/>
      <c r="BA6" s="174"/>
      <c r="BB6" s="173" t="s">
        <v>135</v>
      </c>
      <c r="BC6" s="194"/>
      <c r="BD6" s="174"/>
      <c r="BE6" s="173" t="s">
        <v>136</v>
      </c>
      <c r="BF6" s="194"/>
      <c r="BG6" s="174"/>
      <c r="BH6" s="173" t="s">
        <v>137</v>
      </c>
      <c r="BI6" s="194"/>
      <c r="BJ6" s="174"/>
      <c r="BK6" s="173" t="s">
        <v>1250</v>
      </c>
      <c r="BL6" s="194"/>
      <c r="BM6" s="174"/>
      <c r="BN6" s="173" t="s">
        <v>138</v>
      </c>
      <c r="BO6" s="194"/>
      <c r="BP6" s="174"/>
      <c r="BQ6" s="173" t="s">
        <v>139</v>
      </c>
      <c r="BR6" s="194"/>
      <c r="BS6" s="174"/>
      <c r="BT6" s="173" t="s">
        <v>140</v>
      </c>
      <c r="BU6" s="194"/>
      <c r="BV6" s="174"/>
      <c r="BW6" s="173" t="s">
        <v>141</v>
      </c>
      <c r="BX6" s="194"/>
      <c r="BY6" s="174"/>
      <c r="BZ6" s="173" t="s">
        <v>142</v>
      </c>
      <c r="CA6" s="194"/>
      <c r="CB6" s="174"/>
      <c r="CC6" s="173" t="s">
        <v>143</v>
      </c>
      <c r="CD6" s="194"/>
      <c r="CE6" s="174"/>
      <c r="CF6" s="173" t="s">
        <v>144</v>
      </c>
      <c r="CG6" s="194"/>
      <c r="CH6" s="174"/>
      <c r="CI6" s="173" t="s">
        <v>145</v>
      </c>
      <c r="CJ6" s="194"/>
      <c r="CK6" s="174"/>
      <c r="CL6" s="173" t="s">
        <v>146</v>
      </c>
      <c r="CM6" s="194"/>
      <c r="CN6" s="174"/>
      <c r="CO6" s="173" t="s">
        <v>165</v>
      </c>
      <c r="CP6" s="194"/>
      <c r="CQ6" s="174"/>
      <c r="CR6" s="173" t="s">
        <v>147</v>
      </c>
      <c r="CS6" s="194"/>
      <c r="CT6" s="174"/>
      <c r="CU6" s="173" t="s">
        <v>148</v>
      </c>
      <c r="CV6" s="194"/>
      <c r="CW6" s="174"/>
      <c r="CX6" s="173" t="s">
        <v>149</v>
      </c>
      <c r="CY6" s="194"/>
      <c r="CZ6" s="174"/>
      <c r="DA6" s="173" t="s">
        <v>150</v>
      </c>
      <c r="DB6" s="194"/>
      <c r="DC6" s="174"/>
      <c r="DD6" s="173" t="s">
        <v>412</v>
      </c>
      <c r="DE6" s="194"/>
      <c r="DF6" s="174"/>
      <c r="DG6" s="173" t="s">
        <v>413</v>
      </c>
      <c r="DH6" s="194"/>
      <c r="DI6" s="174"/>
      <c r="DJ6" s="173" t="s">
        <v>414</v>
      </c>
      <c r="DK6" s="194"/>
      <c r="DL6" s="174"/>
      <c r="DM6" s="173" t="s">
        <v>415</v>
      </c>
      <c r="DN6" s="194"/>
      <c r="DO6" s="174"/>
      <c r="DP6" s="173" t="s">
        <v>416</v>
      </c>
      <c r="DQ6" s="194"/>
      <c r="DR6" s="174"/>
      <c r="DS6" s="173" t="s">
        <v>417</v>
      </c>
      <c r="DT6" s="194"/>
      <c r="DU6" s="174"/>
      <c r="DV6" s="173" t="s">
        <v>418</v>
      </c>
      <c r="DW6" s="194"/>
      <c r="DX6" s="174"/>
      <c r="DY6" s="173" t="s">
        <v>151</v>
      </c>
      <c r="DZ6" s="194"/>
      <c r="EA6" s="174"/>
      <c r="EB6" s="173" t="s">
        <v>152</v>
      </c>
      <c r="EC6" s="194"/>
      <c r="ED6" s="174"/>
      <c r="EE6" s="173" t="s">
        <v>153</v>
      </c>
      <c r="EF6" s="194"/>
      <c r="EG6" s="174"/>
      <c r="EH6" s="173" t="s">
        <v>166</v>
      </c>
      <c r="EI6" s="194"/>
      <c r="EJ6" s="174"/>
      <c r="EK6" s="173" t="s">
        <v>154</v>
      </c>
      <c r="EL6" s="194"/>
      <c r="EM6" s="174"/>
      <c r="EN6" s="173" t="s">
        <v>155</v>
      </c>
      <c r="EO6" s="194"/>
      <c r="EP6" s="174"/>
      <c r="EQ6" s="173" t="s">
        <v>156</v>
      </c>
      <c r="ER6" s="194"/>
      <c r="ES6" s="174"/>
      <c r="ET6" s="173" t="s">
        <v>157</v>
      </c>
      <c r="EU6" s="194"/>
      <c r="EV6" s="174"/>
      <c r="EW6" s="173" t="s">
        <v>158</v>
      </c>
      <c r="EX6" s="194"/>
      <c r="EY6" s="174"/>
      <c r="EZ6" s="173" t="s">
        <v>159</v>
      </c>
      <c r="FA6" s="194"/>
      <c r="FB6" s="174"/>
      <c r="FC6" s="173" t="s">
        <v>160</v>
      </c>
      <c r="FD6" s="194"/>
      <c r="FE6" s="174"/>
      <c r="FF6" s="173" t="s">
        <v>161</v>
      </c>
      <c r="FG6" s="194"/>
      <c r="FH6" s="174"/>
      <c r="FI6" s="173" t="s">
        <v>162</v>
      </c>
      <c r="FJ6" s="194"/>
      <c r="FK6" s="174"/>
      <c r="FL6" s="173" t="s">
        <v>167</v>
      </c>
      <c r="FM6" s="194"/>
      <c r="FN6" s="174"/>
      <c r="FO6" s="173" t="s">
        <v>168</v>
      </c>
      <c r="FP6" s="194"/>
      <c r="FQ6" s="174"/>
      <c r="FR6" s="173" t="s">
        <v>419</v>
      </c>
      <c r="FS6" s="194"/>
      <c r="FT6" s="174"/>
      <c r="FU6" s="173" t="s">
        <v>420</v>
      </c>
      <c r="FV6" s="194"/>
      <c r="FW6" s="174"/>
      <c r="FX6" s="173" t="s">
        <v>421</v>
      </c>
      <c r="FY6" s="194"/>
      <c r="FZ6" s="174"/>
      <c r="GA6" s="173" t="s">
        <v>422</v>
      </c>
      <c r="GB6" s="194"/>
      <c r="GC6" s="174"/>
      <c r="GD6" s="173" t="s">
        <v>423</v>
      </c>
      <c r="GE6" s="194"/>
      <c r="GF6" s="174"/>
      <c r="GG6" s="173" t="s">
        <v>424</v>
      </c>
      <c r="GH6" s="194"/>
      <c r="GI6" s="174"/>
      <c r="GJ6" s="173" t="s">
        <v>1328</v>
      </c>
      <c r="GK6" s="194"/>
      <c r="GL6" s="174"/>
      <c r="GM6" s="173" t="s">
        <v>1329</v>
      </c>
      <c r="GN6" s="194"/>
      <c r="GO6" s="174"/>
      <c r="GP6" s="173" t="s">
        <v>1331</v>
      </c>
      <c r="GQ6" s="194"/>
      <c r="GR6" s="174"/>
      <c r="GS6" s="173" t="s">
        <v>1335</v>
      </c>
      <c r="GT6" s="194"/>
      <c r="GU6" s="174"/>
      <c r="GV6" s="173" t="s">
        <v>1341</v>
      </c>
      <c r="GW6" s="194"/>
      <c r="GX6" s="174"/>
      <c r="GY6" s="173" t="s">
        <v>1342</v>
      </c>
      <c r="GZ6" s="194"/>
      <c r="HA6" s="174"/>
      <c r="HB6" s="173" t="s">
        <v>1346</v>
      </c>
      <c r="HC6" s="194"/>
      <c r="HD6" s="174"/>
      <c r="HE6" s="173" t="s">
        <v>1347</v>
      </c>
      <c r="HF6" s="194"/>
      <c r="HG6" s="174"/>
      <c r="HH6" s="173" t="s">
        <v>1349</v>
      </c>
      <c r="HI6" s="194"/>
      <c r="HJ6" s="174"/>
      <c r="HK6" s="173" t="s">
        <v>1353</v>
      </c>
      <c r="HL6" s="194"/>
      <c r="HM6" s="174"/>
      <c r="HN6" s="173" t="s">
        <v>1355</v>
      </c>
      <c r="HO6" s="194"/>
      <c r="HP6" s="174"/>
      <c r="HQ6" s="173" t="s">
        <v>1358</v>
      </c>
      <c r="HR6" s="194"/>
      <c r="HS6" s="174"/>
      <c r="HT6" s="173" t="s">
        <v>1363</v>
      </c>
      <c r="HU6" s="194"/>
      <c r="HV6" s="174"/>
      <c r="HW6" s="173" t="s">
        <v>1364</v>
      </c>
      <c r="HX6" s="194"/>
      <c r="HY6" s="174"/>
      <c r="HZ6" s="173" t="s">
        <v>425</v>
      </c>
      <c r="IA6" s="194"/>
      <c r="IB6" s="174"/>
      <c r="IC6" s="173" t="s">
        <v>426</v>
      </c>
      <c r="ID6" s="194"/>
      <c r="IE6" s="174"/>
      <c r="IF6" s="173" t="s">
        <v>427</v>
      </c>
      <c r="IG6" s="194"/>
      <c r="IH6" s="174"/>
      <c r="II6" s="173" t="s">
        <v>428</v>
      </c>
      <c r="IJ6" s="194"/>
      <c r="IK6" s="174"/>
      <c r="IL6" s="173" t="s">
        <v>429</v>
      </c>
      <c r="IM6" s="194"/>
      <c r="IN6" s="174"/>
      <c r="IO6" s="173" t="s">
        <v>430</v>
      </c>
      <c r="IP6" s="194"/>
      <c r="IQ6" s="174"/>
      <c r="IR6" s="173" t="s">
        <v>431</v>
      </c>
      <c r="IS6" s="194"/>
      <c r="IT6" s="174"/>
    </row>
    <row r="7" spans="1:254" ht="56.25" customHeight="1" x14ac:dyDescent="0.25">
      <c r="A7" s="192"/>
      <c r="B7" s="192"/>
      <c r="C7" s="195" t="s">
        <v>1220</v>
      </c>
      <c r="D7" s="196"/>
      <c r="E7" s="197"/>
      <c r="F7" s="195" t="s">
        <v>1223</v>
      </c>
      <c r="G7" s="196"/>
      <c r="H7" s="197"/>
      <c r="I7" s="195" t="s">
        <v>1224</v>
      </c>
      <c r="J7" s="196"/>
      <c r="K7" s="197"/>
      <c r="L7" s="195" t="s">
        <v>1228</v>
      </c>
      <c r="M7" s="196"/>
      <c r="N7" s="197"/>
      <c r="O7" s="195" t="s">
        <v>1229</v>
      </c>
      <c r="P7" s="196"/>
      <c r="Q7" s="197"/>
      <c r="R7" s="195" t="s">
        <v>1230</v>
      </c>
      <c r="S7" s="196"/>
      <c r="T7" s="197"/>
      <c r="U7" s="195" t="s">
        <v>610</v>
      </c>
      <c r="V7" s="196"/>
      <c r="W7" s="197"/>
      <c r="X7" s="195" t="s">
        <v>1381</v>
      </c>
      <c r="Y7" s="196"/>
      <c r="Z7" s="197"/>
      <c r="AA7" s="195" t="s">
        <v>613</v>
      </c>
      <c r="AB7" s="196"/>
      <c r="AC7" s="197"/>
      <c r="AD7" s="195" t="s">
        <v>1236</v>
      </c>
      <c r="AE7" s="196"/>
      <c r="AF7" s="197"/>
      <c r="AG7" s="195" t="s">
        <v>1237</v>
      </c>
      <c r="AH7" s="196"/>
      <c r="AI7" s="197"/>
      <c r="AJ7" s="195" t="s">
        <v>1241</v>
      </c>
      <c r="AK7" s="196"/>
      <c r="AL7" s="197"/>
      <c r="AM7" s="195" t="s">
        <v>1243</v>
      </c>
      <c r="AN7" s="196"/>
      <c r="AO7" s="197"/>
      <c r="AP7" s="195" t="s">
        <v>620</v>
      </c>
      <c r="AQ7" s="196"/>
      <c r="AR7" s="197"/>
      <c r="AS7" s="195" t="s">
        <v>1245</v>
      </c>
      <c r="AT7" s="196"/>
      <c r="AU7" s="197"/>
      <c r="AV7" s="195" t="s">
        <v>1246</v>
      </c>
      <c r="AW7" s="196"/>
      <c r="AX7" s="197"/>
      <c r="AY7" s="195" t="s">
        <v>626</v>
      </c>
      <c r="AZ7" s="196"/>
      <c r="BA7" s="197"/>
      <c r="BB7" s="195" t="s">
        <v>1247</v>
      </c>
      <c r="BC7" s="196"/>
      <c r="BD7" s="197"/>
      <c r="BE7" s="195" t="s">
        <v>1248</v>
      </c>
      <c r="BF7" s="196"/>
      <c r="BG7" s="197"/>
      <c r="BH7" s="195" t="s">
        <v>1249</v>
      </c>
      <c r="BI7" s="196"/>
      <c r="BJ7" s="197"/>
      <c r="BK7" s="195" t="s">
        <v>1255</v>
      </c>
      <c r="BL7" s="196"/>
      <c r="BM7" s="197"/>
      <c r="BN7" s="195" t="s">
        <v>1251</v>
      </c>
      <c r="BO7" s="196"/>
      <c r="BP7" s="197"/>
      <c r="BQ7" s="195" t="s">
        <v>1252</v>
      </c>
      <c r="BR7" s="196"/>
      <c r="BS7" s="197"/>
      <c r="BT7" s="195" t="s">
        <v>641</v>
      </c>
      <c r="BU7" s="196"/>
      <c r="BV7" s="197"/>
      <c r="BW7" s="195" t="s">
        <v>1260</v>
      </c>
      <c r="BX7" s="196"/>
      <c r="BY7" s="197"/>
      <c r="BZ7" s="195" t="s">
        <v>644</v>
      </c>
      <c r="CA7" s="196"/>
      <c r="CB7" s="197"/>
      <c r="CC7" s="195" t="s">
        <v>647</v>
      </c>
      <c r="CD7" s="196"/>
      <c r="CE7" s="197"/>
      <c r="CF7" s="195" t="s">
        <v>1263</v>
      </c>
      <c r="CG7" s="196"/>
      <c r="CH7" s="197"/>
      <c r="CI7" s="195" t="s">
        <v>1267</v>
      </c>
      <c r="CJ7" s="196"/>
      <c r="CK7" s="197"/>
      <c r="CL7" s="195" t="s">
        <v>1268</v>
      </c>
      <c r="CM7" s="196"/>
      <c r="CN7" s="197"/>
      <c r="CO7" s="195" t="s">
        <v>1269</v>
      </c>
      <c r="CP7" s="196"/>
      <c r="CQ7" s="197"/>
      <c r="CR7" s="195" t="s">
        <v>1270</v>
      </c>
      <c r="CS7" s="196"/>
      <c r="CT7" s="197"/>
      <c r="CU7" s="195" t="s">
        <v>1271</v>
      </c>
      <c r="CV7" s="196"/>
      <c r="CW7" s="197"/>
      <c r="CX7" s="195" t="s">
        <v>1272</v>
      </c>
      <c r="CY7" s="196"/>
      <c r="CZ7" s="197"/>
      <c r="DA7" s="195" t="s">
        <v>657</v>
      </c>
      <c r="DB7" s="196"/>
      <c r="DC7" s="197"/>
      <c r="DD7" s="195" t="s">
        <v>1277</v>
      </c>
      <c r="DE7" s="196"/>
      <c r="DF7" s="197"/>
      <c r="DG7" s="195" t="s">
        <v>1278</v>
      </c>
      <c r="DH7" s="196"/>
      <c r="DI7" s="197"/>
      <c r="DJ7" s="195" t="s">
        <v>1282</v>
      </c>
      <c r="DK7" s="196"/>
      <c r="DL7" s="197"/>
      <c r="DM7" s="195" t="s">
        <v>670</v>
      </c>
      <c r="DN7" s="196"/>
      <c r="DO7" s="197"/>
      <c r="DP7" s="195" t="s">
        <v>673</v>
      </c>
      <c r="DQ7" s="196"/>
      <c r="DR7" s="197"/>
      <c r="DS7" s="195" t="s">
        <v>1284</v>
      </c>
      <c r="DT7" s="196"/>
      <c r="DU7" s="197"/>
      <c r="DV7" s="195" t="s">
        <v>647</v>
      </c>
      <c r="DW7" s="196"/>
      <c r="DX7" s="197"/>
      <c r="DY7" s="195" t="s">
        <v>1289</v>
      </c>
      <c r="DZ7" s="196"/>
      <c r="EA7" s="197"/>
      <c r="EB7" s="195" t="s">
        <v>1290</v>
      </c>
      <c r="EC7" s="196"/>
      <c r="ED7" s="197"/>
      <c r="EE7" s="195" t="s">
        <v>682</v>
      </c>
      <c r="EF7" s="196"/>
      <c r="EG7" s="197"/>
      <c r="EH7" s="195" t="s">
        <v>1293</v>
      </c>
      <c r="EI7" s="196"/>
      <c r="EJ7" s="197"/>
      <c r="EK7" s="195" t="s">
        <v>686</v>
      </c>
      <c r="EL7" s="196"/>
      <c r="EM7" s="197"/>
      <c r="EN7" s="195" t="s">
        <v>687</v>
      </c>
      <c r="EO7" s="196"/>
      <c r="EP7" s="197"/>
      <c r="EQ7" s="195" t="s">
        <v>1296</v>
      </c>
      <c r="ER7" s="196"/>
      <c r="ES7" s="197"/>
      <c r="ET7" s="195" t="s">
        <v>1297</v>
      </c>
      <c r="EU7" s="196"/>
      <c r="EV7" s="197"/>
      <c r="EW7" s="195" t="s">
        <v>1298</v>
      </c>
      <c r="EX7" s="196"/>
      <c r="EY7" s="197"/>
      <c r="EZ7" s="195" t="s">
        <v>1299</v>
      </c>
      <c r="FA7" s="196"/>
      <c r="FB7" s="197"/>
      <c r="FC7" s="195" t="s">
        <v>1301</v>
      </c>
      <c r="FD7" s="196"/>
      <c r="FE7" s="197"/>
      <c r="FF7" s="195" t="s">
        <v>1308</v>
      </c>
      <c r="FG7" s="196"/>
      <c r="FH7" s="197"/>
      <c r="FI7" s="195" t="s">
        <v>1305</v>
      </c>
      <c r="FJ7" s="196"/>
      <c r="FK7" s="197"/>
      <c r="FL7" s="195" t="s">
        <v>1306</v>
      </c>
      <c r="FM7" s="196"/>
      <c r="FN7" s="197"/>
      <c r="FO7" s="195" t="s">
        <v>705</v>
      </c>
      <c r="FP7" s="196"/>
      <c r="FQ7" s="197"/>
      <c r="FR7" s="195" t="s">
        <v>1313</v>
      </c>
      <c r="FS7" s="196"/>
      <c r="FT7" s="197"/>
      <c r="FU7" s="195" t="s">
        <v>1315</v>
      </c>
      <c r="FV7" s="196"/>
      <c r="FW7" s="197"/>
      <c r="FX7" s="195" t="s">
        <v>710</v>
      </c>
      <c r="FY7" s="196"/>
      <c r="FZ7" s="197"/>
      <c r="GA7" s="195" t="s">
        <v>1317</v>
      </c>
      <c r="GB7" s="196"/>
      <c r="GC7" s="197"/>
      <c r="GD7" s="195" t="s">
        <v>1319</v>
      </c>
      <c r="GE7" s="196"/>
      <c r="GF7" s="197"/>
      <c r="GG7" s="195" t="s">
        <v>1323</v>
      </c>
      <c r="GH7" s="196"/>
      <c r="GI7" s="197"/>
      <c r="GJ7" s="195" t="s">
        <v>1324</v>
      </c>
      <c r="GK7" s="196"/>
      <c r="GL7" s="197"/>
      <c r="GM7" s="195" t="s">
        <v>718</v>
      </c>
      <c r="GN7" s="196"/>
      <c r="GO7" s="197"/>
      <c r="GP7" s="195" t="s">
        <v>1330</v>
      </c>
      <c r="GQ7" s="196"/>
      <c r="GR7" s="197"/>
      <c r="GS7" s="195" t="s">
        <v>1336</v>
      </c>
      <c r="GT7" s="196"/>
      <c r="GU7" s="197"/>
      <c r="GV7" s="195" t="s">
        <v>1337</v>
      </c>
      <c r="GW7" s="196"/>
      <c r="GX7" s="197"/>
      <c r="GY7" s="195" t="s">
        <v>723</v>
      </c>
      <c r="GZ7" s="196"/>
      <c r="HA7" s="197"/>
      <c r="HB7" s="195" t="s">
        <v>724</v>
      </c>
      <c r="HC7" s="196"/>
      <c r="HD7" s="197"/>
      <c r="HE7" s="195" t="s">
        <v>727</v>
      </c>
      <c r="HF7" s="196"/>
      <c r="HG7" s="197"/>
      <c r="HH7" s="195" t="s">
        <v>1348</v>
      </c>
      <c r="HI7" s="196"/>
      <c r="HJ7" s="197"/>
      <c r="HK7" s="195" t="s">
        <v>1354</v>
      </c>
      <c r="HL7" s="196"/>
      <c r="HM7" s="197"/>
      <c r="HN7" s="195" t="s">
        <v>1356</v>
      </c>
      <c r="HO7" s="196"/>
      <c r="HP7" s="197"/>
      <c r="HQ7" s="195" t="s">
        <v>1359</v>
      </c>
      <c r="HR7" s="196"/>
      <c r="HS7" s="197"/>
      <c r="HT7" s="195" t="s">
        <v>736</v>
      </c>
      <c r="HU7" s="196"/>
      <c r="HV7" s="197"/>
      <c r="HW7" s="195" t="s">
        <v>598</v>
      </c>
      <c r="HX7" s="196"/>
      <c r="HY7" s="197"/>
      <c r="HZ7" s="195" t="s">
        <v>1365</v>
      </c>
      <c r="IA7" s="196"/>
      <c r="IB7" s="197"/>
      <c r="IC7" s="195" t="s">
        <v>1368</v>
      </c>
      <c r="ID7" s="196"/>
      <c r="IE7" s="197"/>
      <c r="IF7" s="195" t="s">
        <v>742</v>
      </c>
      <c r="IG7" s="196"/>
      <c r="IH7" s="197"/>
      <c r="II7" s="195" t="s">
        <v>1372</v>
      </c>
      <c r="IJ7" s="196"/>
      <c r="IK7" s="197"/>
      <c r="IL7" s="195" t="s">
        <v>1373</v>
      </c>
      <c r="IM7" s="196"/>
      <c r="IN7" s="197"/>
      <c r="IO7" s="195" t="s">
        <v>1377</v>
      </c>
      <c r="IP7" s="196"/>
      <c r="IQ7" s="197"/>
      <c r="IR7" s="195" t="s">
        <v>746</v>
      </c>
      <c r="IS7" s="196"/>
      <c r="IT7" s="197"/>
    </row>
    <row r="8" spans="1:254" ht="159" customHeight="1" x14ac:dyDescent="0.25">
      <c r="A8" s="193"/>
      <c r="B8" s="193"/>
      <c r="C8" s="83" t="s">
        <v>788</v>
      </c>
      <c r="D8" s="83" t="s">
        <v>1221</v>
      </c>
      <c r="E8" s="83" t="s">
        <v>1222</v>
      </c>
      <c r="F8" s="83" t="s">
        <v>603</v>
      </c>
      <c r="G8" s="83" t="s">
        <v>604</v>
      </c>
      <c r="H8" s="83" t="s">
        <v>605</v>
      </c>
      <c r="I8" s="83" t="s">
        <v>1225</v>
      </c>
      <c r="J8" s="83" t="s">
        <v>1226</v>
      </c>
      <c r="K8" s="83" t="s">
        <v>1227</v>
      </c>
      <c r="L8" s="83" t="s">
        <v>250</v>
      </c>
      <c r="M8" s="83" t="s">
        <v>606</v>
      </c>
      <c r="N8" s="83" t="s">
        <v>607</v>
      </c>
      <c r="O8" s="83" t="s">
        <v>513</v>
      </c>
      <c r="P8" s="83" t="s">
        <v>608</v>
      </c>
      <c r="Q8" s="83" t="s">
        <v>609</v>
      </c>
      <c r="R8" s="83" t="s">
        <v>193</v>
      </c>
      <c r="S8" s="83" t="s">
        <v>316</v>
      </c>
      <c r="T8" s="83" t="s">
        <v>248</v>
      </c>
      <c r="U8" s="83" t="s">
        <v>610</v>
      </c>
      <c r="V8" s="83" t="s">
        <v>611</v>
      </c>
      <c r="W8" s="83" t="s">
        <v>1231</v>
      </c>
      <c r="X8" s="83" t="s">
        <v>216</v>
      </c>
      <c r="Y8" s="83" t="s">
        <v>612</v>
      </c>
      <c r="Z8" s="83" t="s">
        <v>472</v>
      </c>
      <c r="AA8" s="83" t="s">
        <v>1232</v>
      </c>
      <c r="AB8" s="83" t="s">
        <v>1233</v>
      </c>
      <c r="AC8" s="83" t="s">
        <v>1234</v>
      </c>
      <c r="AD8" s="83" t="s">
        <v>235</v>
      </c>
      <c r="AE8" s="83" t="s">
        <v>526</v>
      </c>
      <c r="AF8" s="83" t="s">
        <v>204</v>
      </c>
      <c r="AG8" s="83" t="s">
        <v>1238</v>
      </c>
      <c r="AH8" s="83" t="s">
        <v>1239</v>
      </c>
      <c r="AI8" s="83" t="s">
        <v>1240</v>
      </c>
      <c r="AJ8" s="83" t="s">
        <v>618</v>
      </c>
      <c r="AK8" s="83" t="s">
        <v>1242</v>
      </c>
      <c r="AL8" s="83" t="s">
        <v>619</v>
      </c>
      <c r="AM8" s="83" t="s">
        <v>615</v>
      </c>
      <c r="AN8" s="83" t="s">
        <v>616</v>
      </c>
      <c r="AO8" s="83" t="s">
        <v>617</v>
      </c>
      <c r="AP8" s="83" t="s">
        <v>620</v>
      </c>
      <c r="AQ8" s="83" t="s">
        <v>621</v>
      </c>
      <c r="AR8" s="83" t="s">
        <v>622</v>
      </c>
      <c r="AS8" s="88" t="s">
        <v>225</v>
      </c>
      <c r="AT8" s="88" t="s">
        <v>462</v>
      </c>
      <c r="AU8" s="88" t="s">
        <v>227</v>
      </c>
      <c r="AV8" s="88" t="s">
        <v>623</v>
      </c>
      <c r="AW8" s="88" t="s">
        <v>624</v>
      </c>
      <c r="AX8" s="88" t="s">
        <v>625</v>
      </c>
      <c r="AY8" s="88" t="s">
        <v>627</v>
      </c>
      <c r="AZ8" s="88" t="s">
        <v>628</v>
      </c>
      <c r="BA8" s="88" t="s">
        <v>629</v>
      </c>
      <c r="BB8" s="88" t="s">
        <v>630</v>
      </c>
      <c r="BC8" s="88" t="s">
        <v>631</v>
      </c>
      <c r="BD8" s="88" t="s">
        <v>632</v>
      </c>
      <c r="BE8" s="88" t="s">
        <v>1407</v>
      </c>
      <c r="BF8" s="88" t="s">
        <v>633</v>
      </c>
      <c r="BG8" s="88" t="s">
        <v>634</v>
      </c>
      <c r="BH8" s="88" t="s">
        <v>635</v>
      </c>
      <c r="BI8" s="88" t="s">
        <v>636</v>
      </c>
      <c r="BJ8" s="88" t="s">
        <v>637</v>
      </c>
      <c r="BK8" s="88" t="s">
        <v>1256</v>
      </c>
      <c r="BL8" s="88" t="s">
        <v>1257</v>
      </c>
      <c r="BM8" s="88" t="s">
        <v>1258</v>
      </c>
      <c r="BN8" s="83" t="s">
        <v>638</v>
      </c>
      <c r="BO8" s="83" t="s">
        <v>639</v>
      </c>
      <c r="BP8" s="83" t="s">
        <v>640</v>
      </c>
      <c r="BQ8" s="83" t="s">
        <v>1252</v>
      </c>
      <c r="BR8" s="83" t="s">
        <v>1253</v>
      </c>
      <c r="BS8" s="83" t="s">
        <v>1254</v>
      </c>
      <c r="BT8" s="83" t="s">
        <v>642</v>
      </c>
      <c r="BU8" s="83" t="s">
        <v>1259</v>
      </c>
      <c r="BV8" s="83" t="s">
        <v>643</v>
      </c>
      <c r="BW8" s="83" t="s">
        <v>552</v>
      </c>
      <c r="BX8" s="83" t="s">
        <v>1261</v>
      </c>
      <c r="BY8" s="83" t="s">
        <v>554</v>
      </c>
      <c r="BZ8" s="83" t="s">
        <v>645</v>
      </c>
      <c r="CA8" s="83" t="s">
        <v>646</v>
      </c>
      <c r="CB8" s="83" t="s">
        <v>1262</v>
      </c>
      <c r="CC8" s="83" t="s">
        <v>647</v>
      </c>
      <c r="CD8" s="83" t="s">
        <v>648</v>
      </c>
      <c r="CE8" s="83" t="s">
        <v>649</v>
      </c>
      <c r="CF8" s="83" t="s">
        <v>1264</v>
      </c>
      <c r="CG8" s="83" t="s">
        <v>1265</v>
      </c>
      <c r="CH8" s="83" t="s">
        <v>1266</v>
      </c>
      <c r="CI8" s="83" t="s">
        <v>200</v>
      </c>
      <c r="CJ8" s="83" t="s">
        <v>650</v>
      </c>
      <c r="CK8" s="83" t="s">
        <v>651</v>
      </c>
      <c r="CL8" s="83" t="s">
        <v>1408</v>
      </c>
      <c r="CM8" s="83" t="s">
        <v>662</v>
      </c>
      <c r="CN8" s="83" t="s">
        <v>663</v>
      </c>
      <c r="CO8" s="83" t="s">
        <v>481</v>
      </c>
      <c r="CP8" s="83" t="s">
        <v>652</v>
      </c>
      <c r="CQ8" s="83" t="s">
        <v>653</v>
      </c>
      <c r="CR8" s="83" t="s">
        <v>654</v>
      </c>
      <c r="CS8" s="83" t="s">
        <v>655</v>
      </c>
      <c r="CT8" s="83" t="s">
        <v>656</v>
      </c>
      <c r="CU8" s="83" t="s">
        <v>614</v>
      </c>
      <c r="CV8" s="83" t="s">
        <v>658</v>
      </c>
      <c r="CW8" s="83" t="s">
        <v>659</v>
      </c>
      <c r="CX8" s="83" t="s">
        <v>660</v>
      </c>
      <c r="CY8" s="83" t="s">
        <v>661</v>
      </c>
      <c r="CZ8" s="83" t="s">
        <v>1273</v>
      </c>
      <c r="DA8" s="83" t="s">
        <v>1274</v>
      </c>
      <c r="DB8" s="83" t="s">
        <v>1275</v>
      </c>
      <c r="DC8" s="83" t="s">
        <v>1276</v>
      </c>
      <c r="DD8" s="83" t="s">
        <v>664</v>
      </c>
      <c r="DE8" s="83" t="s">
        <v>665</v>
      </c>
      <c r="DF8" s="83" t="s">
        <v>666</v>
      </c>
      <c r="DG8" s="83" t="s">
        <v>1279</v>
      </c>
      <c r="DH8" s="83" t="s">
        <v>1280</v>
      </c>
      <c r="DI8" s="83" t="s">
        <v>1281</v>
      </c>
      <c r="DJ8" s="83" t="s">
        <v>667</v>
      </c>
      <c r="DK8" s="83" t="s">
        <v>668</v>
      </c>
      <c r="DL8" s="83" t="s">
        <v>669</v>
      </c>
      <c r="DM8" s="83" t="s">
        <v>670</v>
      </c>
      <c r="DN8" s="83" t="s">
        <v>671</v>
      </c>
      <c r="DO8" s="83" t="s">
        <v>672</v>
      </c>
      <c r="DP8" s="83" t="s">
        <v>673</v>
      </c>
      <c r="DQ8" s="83" t="s">
        <v>674</v>
      </c>
      <c r="DR8" s="83" t="s">
        <v>1283</v>
      </c>
      <c r="DS8" s="83" t="s">
        <v>1285</v>
      </c>
      <c r="DT8" s="83" t="s">
        <v>1286</v>
      </c>
      <c r="DU8" s="83" t="s">
        <v>1287</v>
      </c>
      <c r="DV8" s="83" t="s">
        <v>647</v>
      </c>
      <c r="DW8" s="83" t="s">
        <v>1288</v>
      </c>
      <c r="DX8" s="83" t="s">
        <v>675</v>
      </c>
      <c r="DY8" s="83" t="s">
        <v>676</v>
      </c>
      <c r="DZ8" s="83" t="s">
        <v>677</v>
      </c>
      <c r="EA8" s="83" t="s">
        <v>678</v>
      </c>
      <c r="EB8" s="83" t="s">
        <v>679</v>
      </c>
      <c r="EC8" s="83" t="s">
        <v>680</v>
      </c>
      <c r="ED8" s="83" t="s">
        <v>681</v>
      </c>
      <c r="EE8" s="83" t="s">
        <v>1409</v>
      </c>
      <c r="EF8" s="83" t="s">
        <v>1291</v>
      </c>
      <c r="EG8" s="83" t="s">
        <v>1292</v>
      </c>
      <c r="EH8" s="83" t="s">
        <v>683</v>
      </c>
      <c r="EI8" s="83" t="s">
        <v>684</v>
      </c>
      <c r="EJ8" s="83" t="s">
        <v>685</v>
      </c>
      <c r="EK8" s="83" t="s">
        <v>686</v>
      </c>
      <c r="EL8" s="83" t="s">
        <v>1294</v>
      </c>
      <c r="EM8" s="83" t="s">
        <v>1295</v>
      </c>
      <c r="EN8" s="83" t="s">
        <v>688</v>
      </c>
      <c r="EO8" s="83" t="s">
        <v>689</v>
      </c>
      <c r="EP8" s="83" t="s">
        <v>690</v>
      </c>
      <c r="EQ8" s="83" t="s">
        <v>691</v>
      </c>
      <c r="ER8" s="83" t="s">
        <v>692</v>
      </c>
      <c r="ES8" s="83" t="s">
        <v>693</v>
      </c>
      <c r="ET8" s="83" t="s">
        <v>694</v>
      </c>
      <c r="EU8" s="83" t="s">
        <v>695</v>
      </c>
      <c r="EV8" s="83" t="s">
        <v>696</v>
      </c>
      <c r="EW8" s="83" t="s">
        <v>1410</v>
      </c>
      <c r="EX8" s="83" t="s">
        <v>697</v>
      </c>
      <c r="EY8" s="83" t="s">
        <v>698</v>
      </c>
      <c r="EZ8" s="83" t="s">
        <v>699</v>
      </c>
      <c r="FA8" s="83" t="s">
        <v>700</v>
      </c>
      <c r="FB8" s="83" t="s">
        <v>1300</v>
      </c>
      <c r="FC8" s="83" t="s">
        <v>1302</v>
      </c>
      <c r="FD8" s="83" t="s">
        <v>1303</v>
      </c>
      <c r="FE8" s="83" t="s">
        <v>1304</v>
      </c>
      <c r="FF8" s="83" t="s">
        <v>701</v>
      </c>
      <c r="FG8" s="83" t="s">
        <v>1309</v>
      </c>
      <c r="FH8" s="83" t="s">
        <v>702</v>
      </c>
      <c r="FI8" s="83" t="s">
        <v>193</v>
      </c>
      <c r="FJ8" s="83" t="s">
        <v>316</v>
      </c>
      <c r="FK8" s="83" t="s">
        <v>248</v>
      </c>
      <c r="FL8" s="83" t="s">
        <v>703</v>
      </c>
      <c r="FM8" s="83" t="s">
        <v>704</v>
      </c>
      <c r="FN8" s="83" t="s">
        <v>1307</v>
      </c>
      <c r="FO8" s="83" t="s">
        <v>1310</v>
      </c>
      <c r="FP8" s="83" t="s">
        <v>1311</v>
      </c>
      <c r="FQ8" s="83" t="s">
        <v>1312</v>
      </c>
      <c r="FR8" s="83" t="s">
        <v>706</v>
      </c>
      <c r="FS8" s="83" t="s">
        <v>707</v>
      </c>
      <c r="FT8" s="83" t="s">
        <v>1314</v>
      </c>
      <c r="FU8" s="83" t="s">
        <v>708</v>
      </c>
      <c r="FV8" s="83" t="s">
        <v>709</v>
      </c>
      <c r="FW8" s="83" t="s">
        <v>1316</v>
      </c>
      <c r="FX8" s="83" t="s">
        <v>1386</v>
      </c>
      <c r="FY8" s="83" t="s">
        <v>711</v>
      </c>
      <c r="FZ8" s="83" t="s">
        <v>712</v>
      </c>
      <c r="GA8" s="83" t="s">
        <v>713</v>
      </c>
      <c r="GB8" s="83" t="s">
        <v>714</v>
      </c>
      <c r="GC8" s="83" t="s">
        <v>1318</v>
      </c>
      <c r="GD8" s="83" t="s">
        <v>1320</v>
      </c>
      <c r="GE8" s="83" t="s">
        <v>1321</v>
      </c>
      <c r="GF8" s="83" t="s">
        <v>1322</v>
      </c>
      <c r="GG8" s="83" t="s">
        <v>715</v>
      </c>
      <c r="GH8" s="83" t="s">
        <v>716</v>
      </c>
      <c r="GI8" s="83" t="s">
        <v>717</v>
      </c>
      <c r="GJ8" s="83" t="s">
        <v>1325</v>
      </c>
      <c r="GK8" s="83" t="s">
        <v>1326</v>
      </c>
      <c r="GL8" s="83" t="s">
        <v>1327</v>
      </c>
      <c r="GM8" s="83" t="s">
        <v>718</v>
      </c>
      <c r="GN8" s="83" t="s">
        <v>719</v>
      </c>
      <c r="GO8" s="83" t="s">
        <v>720</v>
      </c>
      <c r="GP8" s="83" t="s">
        <v>1332</v>
      </c>
      <c r="GQ8" s="83" t="s">
        <v>1333</v>
      </c>
      <c r="GR8" s="83" t="s">
        <v>1334</v>
      </c>
      <c r="GS8" s="83" t="s">
        <v>1411</v>
      </c>
      <c r="GT8" s="83" t="s">
        <v>721</v>
      </c>
      <c r="GU8" s="83" t="s">
        <v>722</v>
      </c>
      <c r="GV8" s="83" t="s">
        <v>1338</v>
      </c>
      <c r="GW8" s="83" t="s">
        <v>1339</v>
      </c>
      <c r="GX8" s="83" t="s">
        <v>1340</v>
      </c>
      <c r="GY8" s="83" t="s">
        <v>1343</v>
      </c>
      <c r="GZ8" s="83" t="s">
        <v>1344</v>
      </c>
      <c r="HA8" s="83" t="s">
        <v>1345</v>
      </c>
      <c r="HB8" s="83" t="s">
        <v>724</v>
      </c>
      <c r="HC8" s="83" t="s">
        <v>725</v>
      </c>
      <c r="HD8" s="83" t="s">
        <v>726</v>
      </c>
      <c r="HE8" s="83" t="s">
        <v>728</v>
      </c>
      <c r="HF8" s="83" t="s">
        <v>729</v>
      </c>
      <c r="HG8" s="83" t="s">
        <v>730</v>
      </c>
      <c r="HH8" s="83" t="s">
        <v>1350</v>
      </c>
      <c r="HI8" s="83" t="s">
        <v>1351</v>
      </c>
      <c r="HJ8" s="83" t="s">
        <v>1352</v>
      </c>
      <c r="HK8" s="83" t="s">
        <v>731</v>
      </c>
      <c r="HL8" s="83" t="s">
        <v>732</v>
      </c>
      <c r="HM8" s="83" t="s">
        <v>733</v>
      </c>
      <c r="HN8" s="83" t="s">
        <v>734</v>
      </c>
      <c r="HO8" s="83" t="s">
        <v>1357</v>
      </c>
      <c r="HP8" s="83" t="s">
        <v>735</v>
      </c>
      <c r="HQ8" s="83" t="s">
        <v>737</v>
      </c>
      <c r="HR8" s="83" t="s">
        <v>738</v>
      </c>
      <c r="HS8" s="83" t="s">
        <v>739</v>
      </c>
      <c r="HT8" s="83" t="s">
        <v>1360</v>
      </c>
      <c r="HU8" s="83" t="s">
        <v>1361</v>
      </c>
      <c r="HV8" s="83" t="s">
        <v>1362</v>
      </c>
      <c r="HW8" s="83" t="s">
        <v>598</v>
      </c>
      <c r="HX8" s="83" t="s">
        <v>740</v>
      </c>
      <c r="HY8" s="83" t="s">
        <v>741</v>
      </c>
      <c r="HZ8" s="83" t="s">
        <v>1365</v>
      </c>
      <c r="IA8" s="83" t="s">
        <v>1366</v>
      </c>
      <c r="IB8" s="83" t="s">
        <v>1367</v>
      </c>
      <c r="IC8" s="83" t="s">
        <v>1369</v>
      </c>
      <c r="ID8" s="83" t="s">
        <v>1370</v>
      </c>
      <c r="IE8" s="83" t="s">
        <v>1371</v>
      </c>
      <c r="IF8" s="83" t="s">
        <v>742</v>
      </c>
      <c r="IG8" s="83" t="s">
        <v>743</v>
      </c>
      <c r="IH8" s="83" t="s">
        <v>744</v>
      </c>
      <c r="II8" s="83" t="s">
        <v>239</v>
      </c>
      <c r="IJ8" s="83" t="s">
        <v>745</v>
      </c>
      <c r="IK8" s="83" t="s">
        <v>259</v>
      </c>
      <c r="IL8" s="83" t="s">
        <v>1374</v>
      </c>
      <c r="IM8" s="83" t="s">
        <v>1375</v>
      </c>
      <c r="IN8" s="83" t="s">
        <v>1376</v>
      </c>
      <c r="IO8" s="83" t="s">
        <v>1378</v>
      </c>
      <c r="IP8" s="83" t="s">
        <v>1379</v>
      </c>
      <c r="IQ8" s="83" t="s">
        <v>1380</v>
      </c>
      <c r="IR8" s="83" t="s">
        <v>747</v>
      </c>
      <c r="IS8" s="83" t="s">
        <v>748</v>
      </c>
      <c r="IT8" s="83" t="s">
        <v>749</v>
      </c>
    </row>
    <row r="9" spans="1:254" x14ac:dyDescent="0.25">
      <c r="A9" s="89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89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89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89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89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89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89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89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89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89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89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89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89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89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89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89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89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89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89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89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89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89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89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89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89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7" t="s">
        <v>171</v>
      </c>
      <c r="B34" s="149"/>
      <c r="C34" s="82">
        <f t="shared" ref="C34:BN34" si="0">SUM(C9:C33)</f>
        <v>0</v>
      </c>
      <c r="D34" s="82">
        <f t="shared" si="0"/>
        <v>0</v>
      </c>
      <c r="E34" s="82">
        <f t="shared" si="0"/>
        <v>0</v>
      </c>
      <c r="F34" s="82">
        <f t="shared" si="0"/>
        <v>0</v>
      </c>
      <c r="G34" s="82">
        <f t="shared" si="0"/>
        <v>0</v>
      </c>
      <c r="H34" s="82">
        <f t="shared" si="0"/>
        <v>0</v>
      </c>
      <c r="I34" s="82">
        <f t="shared" si="0"/>
        <v>0</v>
      </c>
      <c r="J34" s="82">
        <f t="shared" si="0"/>
        <v>0</v>
      </c>
      <c r="K34" s="82">
        <f t="shared" si="0"/>
        <v>0</v>
      </c>
      <c r="L34" s="82">
        <f t="shared" si="0"/>
        <v>0</v>
      </c>
      <c r="M34" s="82">
        <f t="shared" si="0"/>
        <v>0</v>
      </c>
      <c r="N34" s="82">
        <f t="shared" si="0"/>
        <v>0</v>
      </c>
      <c r="O34" s="82">
        <f t="shared" si="0"/>
        <v>0</v>
      </c>
      <c r="P34" s="82">
        <f t="shared" si="0"/>
        <v>0</v>
      </c>
      <c r="Q34" s="82">
        <f t="shared" si="0"/>
        <v>0</v>
      </c>
      <c r="R34" s="82">
        <f t="shared" si="0"/>
        <v>0</v>
      </c>
      <c r="S34" s="82">
        <f t="shared" si="0"/>
        <v>0</v>
      </c>
      <c r="T34" s="82">
        <f t="shared" si="0"/>
        <v>0</v>
      </c>
      <c r="U34" s="82">
        <f t="shared" si="0"/>
        <v>0</v>
      </c>
      <c r="V34" s="82">
        <f t="shared" si="0"/>
        <v>0</v>
      </c>
      <c r="W34" s="82">
        <f t="shared" si="0"/>
        <v>0</v>
      </c>
      <c r="X34" s="82">
        <f t="shared" si="0"/>
        <v>0</v>
      </c>
      <c r="Y34" s="82">
        <f t="shared" si="0"/>
        <v>0</v>
      </c>
      <c r="Z34" s="82">
        <f t="shared" si="0"/>
        <v>0</v>
      </c>
      <c r="AA34" s="82">
        <f t="shared" si="0"/>
        <v>0</v>
      </c>
      <c r="AB34" s="82">
        <f t="shared" si="0"/>
        <v>0</v>
      </c>
      <c r="AC34" s="82">
        <f t="shared" si="0"/>
        <v>0</v>
      </c>
      <c r="AD34" s="82">
        <f t="shared" si="0"/>
        <v>0</v>
      </c>
      <c r="AE34" s="82">
        <f t="shared" si="0"/>
        <v>0</v>
      </c>
      <c r="AF34" s="82">
        <f t="shared" si="0"/>
        <v>0</v>
      </c>
      <c r="AG34" s="82">
        <f t="shared" si="0"/>
        <v>0</v>
      </c>
      <c r="AH34" s="82">
        <f t="shared" si="0"/>
        <v>0</v>
      </c>
      <c r="AI34" s="82">
        <f t="shared" si="0"/>
        <v>0</v>
      </c>
      <c r="AJ34" s="82">
        <f t="shared" si="0"/>
        <v>0</v>
      </c>
      <c r="AK34" s="82">
        <f t="shared" si="0"/>
        <v>0</v>
      </c>
      <c r="AL34" s="82">
        <f t="shared" si="0"/>
        <v>0</v>
      </c>
      <c r="AM34" s="82">
        <f t="shared" si="0"/>
        <v>0</v>
      </c>
      <c r="AN34" s="82">
        <f t="shared" si="0"/>
        <v>0</v>
      </c>
      <c r="AO34" s="82">
        <f t="shared" si="0"/>
        <v>0</v>
      </c>
      <c r="AP34" s="82">
        <f t="shared" si="0"/>
        <v>0</v>
      </c>
      <c r="AQ34" s="82">
        <f t="shared" si="0"/>
        <v>0</v>
      </c>
      <c r="AR34" s="82">
        <f t="shared" si="0"/>
        <v>0</v>
      </c>
      <c r="AS34" s="82">
        <f t="shared" si="0"/>
        <v>0</v>
      </c>
      <c r="AT34" s="82">
        <f t="shared" si="0"/>
        <v>0</v>
      </c>
      <c r="AU34" s="82">
        <f t="shared" si="0"/>
        <v>0</v>
      </c>
      <c r="AV34" s="82">
        <f t="shared" si="0"/>
        <v>0</v>
      </c>
      <c r="AW34" s="82">
        <f t="shared" si="0"/>
        <v>0</v>
      </c>
      <c r="AX34" s="82">
        <f t="shared" si="0"/>
        <v>0</v>
      </c>
      <c r="AY34" s="82">
        <f t="shared" si="0"/>
        <v>0</v>
      </c>
      <c r="AZ34" s="82">
        <f t="shared" si="0"/>
        <v>0</v>
      </c>
      <c r="BA34" s="82">
        <f t="shared" si="0"/>
        <v>0</v>
      </c>
      <c r="BB34" s="82">
        <f t="shared" si="0"/>
        <v>0</v>
      </c>
      <c r="BC34" s="82">
        <f t="shared" si="0"/>
        <v>0</v>
      </c>
      <c r="BD34" s="82">
        <f t="shared" si="0"/>
        <v>0</v>
      </c>
      <c r="BE34" s="82">
        <f t="shared" si="0"/>
        <v>0</v>
      </c>
      <c r="BF34" s="82">
        <f t="shared" si="0"/>
        <v>0</v>
      </c>
      <c r="BG34" s="82">
        <f t="shared" si="0"/>
        <v>0</v>
      </c>
      <c r="BH34" s="82">
        <f t="shared" si="0"/>
        <v>0</v>
      </c>
      <c r="BI34" s="82">
        <f t="shared" si="0"/>
        <v>0</v>
      </c>
      <c r="BJ34" s="82">
        <f t="shared" si="0"/>
        <v>0</v>
      </c>
      <c r="BK34" s="82">
        <f t="shared" si="0"/>
        <v>0</v>
      </c>
      <c r="BL34" s="82">
        <f t="shared" si="0"/>
        <v>0</v>
      </c>
      <c r="BM34" s="82">
        <f t="shared" si="0"/>
        <v>0</v>
      </c>
      <c r="BN34" s="82">
        <f t="shared" si="0"/>
        <v>0</v>
      </c>
      <c r="BO34" s="82">
        <f t="shared" ref="BO34:DZ34" si="1">SUM(BO9:BO33)</f>
        <v>0</v>
      </c>
      <c r="BP34" s="82">
        <f t="shared" si="1"/>
        <v>0</v>
      </c>
      <c r="BQ34" s="82">
        <f t="shared" si="1"/>
        <v>0</v>
      </c>
      <c r="BR34" s="82">
        <f t="shared" si="1"/>
        <v>0</v>
      </c>
      <c r="BS34" s="82">
        <f t="shared" si="1"/>
        <v>0</v>
      </c>
      <c r="BT34" s="82">
        <f t="shared" si="1"/>
        <v>0</v>
      </c>
      <c r="BU34" s="82">
        <f t="shared" si="1"/>
        <v>0</v>
      </c>
      <c r="BV34" s="82">
        <f t="shared" si="1"/>
        <v>0</v>
      </c>
      <c r="BW34" s="82">
        <f t="shared" si="1"/>
        <v>0</v>
      </c>
      <c r="BX34" s="82">
        <f t="shared" si="1"/>
        <v>0</v>
      </c>
      <c r="BY34" s="82">
        <f t="shared" si="1"/>
        <v>0</v>
      </c>
      <c r="BZ34" s="82">
        <f t="shared" si="1"/>
        <v>0</v>
      </c>
      <c r="CA34" s="82">
        <f t="shared" si="1"/>
        <v>0</v>
      </c>
      <c r="CB34" s="82">
        <f t="shared" si="1"/>
        <v>0</v>
      </c>
      <c r="CC34" s="82">
        <f t="shared" si="1"/>
        <v>0</v>
      </c>
      <c r="CD34" s="82">
        <f t="shared" si="1"/>
        <v>0</v>
      </c>
      <c r="CE34" s="82">
        <f t="shared" si="1"/>
        <v>0</v>
      </c>
      <c r="CF34" s="82">
        <f t="shared" si="1"/>
        <v>0</v>
      </c>
      <c r="CG34" s="82">
        <f t="shared" si="1"/>
        <v>0</v>
      </c>
      <c r="CH34" s="82">
        <f t="shared" si="1"/>
        <v>0</v>
      </c>
      <c r="CI34" s="82">
        <f t="shared" si="1"/>
        <v>0</v>
      </c>
      <c r="CJ34" s="82">
        <f t="shared" si="1"/>
        <v>0</v>
      </c>
      <c r="CK34" s="82">
        <f t="shared" si="1"/>
        <v>0</v>
      </c>
      <c r="CL34" s="82">
        <f t="shared" si="1"/>
        <v>0</v>
      </c>
      <c r="CM34" s="82">
        <f t="shared" si="1"/>
        <v>0</v>
      </c>
      <c r="CN34" s="82">
        <f t="shared" si="1"/>
        <v>0</v>
      </c>
      <c r="CO34" s="82">
        <f t="shared" si="1"/>
        <v>0</v>
      </c>
      <c r="CP34" s="82">
        <f t="shared" si="1"/>
        <v>0</v>
      </c>
      <c r="CQ34" s="82">
        <f t="shared" si="1"/>
        <v>0</v>
      </c>
      <c r="CR34" s="82">
        <f t="shared" si="1"/>
        <v>0</v>
      </c>
      <c r="CS34" s="82">
        <f t="shared" si="1"/>
        <v>0</v>
      </c>
      <c r="CT34" s="82">
        <f t="shared" si="1"/>
        <v>0</v>
      </c>
      <c r="CU34" s="82">
        <f t="shared" si="1"/>
        <v>0</v>
      </c>
      <c r="CV34" s="82">
        <f t="shared" si="1"/>
        <v>0</v>
      </c>
      <c r="CW34" s="82">
        <f t="shared" si="1"/>
        <v>0</v>
      </c>
      <c r="CX34" s="82">
        <f t="shared" si="1"/>
        <v>0</v>
      </c>
      <c r="CY34" s="82">
        <f t="shared" si="1"/>
        <v>0</v>
      </c>
      <c r="CZ34" s="82">
        <f t="shared" si="1"/>
        <v>0</v>
      </c>
      <c r="DA34" s="82">
        <f t="shared" si="1"/>
        <v>0</v>
      </c>
      <c r="DB34" s="82">
        <f t="shared" si="1"/>
        <v>0</v>
      </c>
      <c r="DC34" s="82">
        <f t="shared" si="1"/>
        <v>0</v>
      </c>
      <c r="DD34" s="82">
        <f t="shared" si="1"/>
        <v>0</v>
      </c>
      <c r="DE34" s="82">
        <f t="shared" si="1"/>
        <v>0</v>
      </c>
      <c r="DF34" s="82">
        <f t="shared" si="1"/>
        <v>0</v>
      </c>
      <c r="DG34" s="82">
        <f t="shared" si="1"/>
        <v>0</v>
      </c>
      <c r="DH34" s="82">
        <f t="shared" si="1"/>
        <v>0</v>
      </c>
      <c r="DI34" s="82">
        <f t="shared" si="1"/>
        <v>0</v>
      </c>
      <c r="DJ34" s="82">
        <f t="shared" si="1"/>
        <v>0</v>
      </c>
      <c r="DK34" s="82">
        <f t="shared" si="1"/>
        <v>0</v>
      </c>
      <c r="DL34" s="82">
        <f t="shared" si="1"/>
        <v>0</v>
      </c>
      <c r="DM34" s="82">
        <f t="shared" si="1"/>
        <v>0</v>
      </c>
      <c r="DN34" s="82">
        <f t="shared" si="1"/>
        <v>0</v>
      </c>
      <c r="DO34" s="82">
        <f t="shared" si="1"/>
        <v>0</v>
      </c>
      <c r="DP34" s="82">
        <f t="shared" si="1"/>
        <v>0</v>
      </c>
      <c r="DQ34" s="82">
        <f t="shared" si="1"/>
        <v>0</v>
      </c>
      <c r="DR34" s="82">
        <f t="shared" si="1"/>
        <v>0</v>
      </c>
      <c r="DS34" s="82">
        <f t="shared" si="1"/>
        <v>0</v>
      </c>
      <c r="DT34" s="82">
        <f t="shared" si="1"/>
        <v>0</v>
      </c>
      <c r="DU34" s="82">
        <f t="shared" si="1"/>
        <v>0</v>
      </c>
      <c r="DV34" s="82">
        <f t="shared" si="1"/>
        <v>0</v>
      </c>
      <c r="DW34" s="82">
        <f t="shared" si="1"/>
        <v>0</v>
      </c>
      <c r="DX34" s="82">
        <f t="shared" si="1"/>
        <v>0</v>
      </c>
      <c r="DY34" s="82">
        <f t="shared" si="1"/>
        <v>0</v>
      </c>
      <c r="DZ34" s="82">
        <f t="shared" si="1"/>
        <v>0</v>
      </c>
      <c r="EA34" s="82">
        <f t="shared" ref="EA34:GL34" si="2">SUM(EA9:EA33)</f>
        <v>0</v>
      </c>
      <c r="EB34" s="82">
        <f t="shared" si="2"/>
        <v>0</v>
      </c>
      <c r="EC34" s="82">
        <f t="shared" si="2"/>
        <v>0</v>
      </c>
      <c r="ED34" s="82">
        <f t="shared" si="2"/>
        <v>0</v>
      </c>
      <c r="EE34" s="82">
        <f t="shared" si="2"/>
        <v>0</v>
      </c>
      <c r="EF34" s="82">
        <f t="shared" si="2"/>
        <v>0</v>
      </c>
      <c r="EG34" s="82">
        <f t="shared" si="2"/>
        <v>0</v>
      </c>
      <c r="EH34" s="82">
        <f t="shared" si="2"/>
        <v>0</v>
      </c>
      <c r="EI34" s="82">
        <f t="shared" si="2"/>
        <v>0</v>
      </c>
      <c r="EJ34" s="82">
        <f t="shared" si="2"/>
        <v>0</v>
      </c>
      <c r="EK34" s="82">
        <f t="shared" si="2"/>
        <v>0</v>
      </c>
      <c r="EL34" s="82">
        <f t="shared" si="2"/>
        <v>0</v>
      </c>
      <c r="EM34" s="82">
        <f t="shared" si="2"/>
        <v>0</v>
      </c>
      <c r="EN34" s="82">
        <f t="shared" si="2"/>
        <v>0</v>
      </c>
      <c r="EO34" s="82">
        <f t="shared" si="2"/>
        <v>0</v>
      </c>
      <c r="EP34" s="82">
        <f t="shared" si="2"/>
        <v>0</v>
      </c>
      <c r="EQ34" s="82">
        <f t="shared" si="2"/>
        <v>0</v>
      </c>
      <c r="ER34" s="82">
        <f t="shared" si="2"/>
        <v>0</v>
      </c>
      <c r="ES34" s="82">
        <f t="shared" si="2"/>
        <v>0</v>
      </c>
      <c r="ET34" s="82">
        <f t="shared" si="2"/>
        <v>0</v>
      </c>
      <c r="EU34" s="82">
        <f t="shared" si="2"/>
        <v>0</v>
      </c>
      <c r="EV34" s="82">
        <f t="shared" si="2"/>
        <v>0</v>
      </c>
      <c r="EW34" s="82">
        <f t="shared" si="2"/>
        <v>0</v>
      </c>
      <c r="EX34" s="82">
        <f t="shared" si="2"/>
        <v>0</v>
      </c>
      <c r="EY34" s="82">
        <f t="shared" si="2"/>
        <v>0</v>
      </c>
      <c r="EZ34" s="82">
        <f t="shared" si="2"/>
        <v>0</v>
      </c>
      <c r="FA34" s="82">
        <f t="shared" si="2"/>
        <v>0</v>
      </c>
      <c r="FB34" s="82">
        <f t="shared" si="2"/>
        <v>0</v>
      </c>
      <c r="FC34" s="82">
        <f t="shared" si="2"/>
        <v>0</v>
      </c>
      <c r="FD34" s="82">
        <f t="shared" si="2"/>
        <v>0</v>
      </c>
      <c r="FE34" s="82">
        <f t="shared" si="2"/>
        <v>0</v>
      </c>
      <c r="FF34" s="82">
        <f t="shared" si="2"/>
        <v>0</v>
      </c>
      <c r="FG34" s="82">
        <f t="shared" si="2"/>
        <v>0</v>
      </c>
      <c r="FH34" s="82">
        <f t="shared" si="2"/>
        <v>0</v>
      </c>
      <c r="FI34" s="82">
        <f t="shared" si="2"/>
        <v>0</v>
      </c>
      <c r="FJ34" s="82">
        <f t="shared" si="2"/>
        <v>0</v>
      </c>
      <c r="FK34" s="82">
        <f t="shared" si="2"/>
        <v>0</v>
      </c>
      <c r="FL34" s="82">
        <f t="shared" si="2"/>
        <v>0</v>
      </c>
      <c r="FM34" s="82">
        <f t="shared" si="2"/>
        <v>0</v>
      </c>
      <c r="FN34" s="82">
        <f t="shared" si="2"/>
        <v>0</v>
      </c>
      <c r="FO34" s="82">
        <f>SUM(FO9:FO33)</f>
        <v>0</v>
      </c>
      <c r="FP34" s="82">
        <f t="shared" si="2"/>
        <v>0</v>
      </c>
      <c r="FQ34" s="82">
        <f t="shared" si="2"/>
        <v>0</v>
      </c>
      <c r="FR34" s="82">
        <f t="shared" si="2"/>
        <v>0</v>
      </c>
      <c r="FS34" s="82">
        <f t="shared" si="2"/>
        <v>0</v>
      </c>
      <c r="FT34" s="82">
        <f t="shared" si="2"/>
        <v>0</v>
      </c>
      <c r="FU34" s="82">
        <f t="shared" si="2"/>
        <v>0</v>
      </c>
      <c r="FV34" s="82">
        <f t="shared" si="2"/>
        <v>0</v>
      </c>
      <c r="FW34" s="82">
        <f t="shared" si="2"/>
        <v>0</v>
      </c>
      <c r="FX34" s="82">
        <f t="shared" si="2"/>
        <v>0</v>
      </c>
      <c r="FY34" s="82">
        <f t="shared" si="2"/>
        <v>0</v>
      </c>
      <c r="FZ34" s="82">
        <f t="shared" si="2"/>
        <v>0</v>
      </c>
      <c r="GA34" s="82">
        <f t="shared" si="2"/>
        <v>0</v>
      </c>
      <c r="GB34" s="82">
        <f t="shared" si="2"/>
        <v>0</v>
      </c>
      <c r="GC34" s="82">
        <f t="shared" si="2"/>
        <v>0</v>
      </c>
      <c r="GD34" s="82">
        <f t="shared" si="2"/>
        <v>0</v>
      </c>
      <c r="GE34" s="82">
        <f t="shared" si="2"/>
        <v>0</v>
      </c>
      <c r="GF34" s="82">
        <f t="shared" si="2"/>
        <v>0</v>
      </c>
      <c r="GG34" s="82">
        <f t="shared" si="2"/>
        <v>0</v>
      </c>
      <c r="GH34" s="82">
        <f t="shared" si="2"/>
        <v>0</v>
      </c>
      <c r="GI34" s="82">
        <f t="shared" si="2"/>
        <v>0</v>
      </c>
      <c r="GJ34" s="82">
        <f t="shared" si="2"/>
        <v>0</v>
      </c>
      <c r="GK34" s="82">
        <f t="shared" si="2"/>
        <v>0</v>
      </c>
      <c r="GL34" s="82">
        <f t="shared" si="2"/>
        <v>0</v>
      </c>
      <c r="GM34" s="82">
        <f t="shared" ref="GM34:IT34" si="3">SUM(GM9:GM33)</f>
        <v>0</v>
      </c>
      <c r="GN34" s="82">
        <f t="shared" si="3"/>
        <v>0</v>
      </c>
      <c r="GO34" s="82">
        <f t="shared" si="3"/>
        <v>0</v>
      </c>
      <c r="GP34" s="82">
        <f t="shared" si="3"/>
        <v>0</v>
      </c>
      <c r="GQ34" s="82">
        <f t="shared" si="3"/>
        <v>0</v>
      </c>
      <c r="GR34" s="82">
        <f t="shared" si="3"/>
        <v>0</v>
      </c>
      <c r="GS34" s="82">
        <f t="shared" si="3"/>
        <v>0</v>
      </c>
      <c r="GT34" s="82">
        <f t="shared" si="3"/>
        <v>0</v>
      </c>
      <c r="GU34" s="82">
        <f t="shared" si="3"/>
        <v>0</v>
      </c>
      <c r="GV34" s="82">
        <f t="shared" si="3"/>
        <v>0</v>
      </c>
      <c r="GW34" s="82">
        <f t="shared" si="3"/>
        <v>0</v>
      </c>
      <c r="GX34" s="82">
        <f t="shared" si="3"/>
        <v>0</v>
      </c>
      <c r="GY34" s="82">
        <f t="shared" si="3"/>
        <v>0</v>
      </c>
      <c r="GZ34" s="82">
        <f t="shared" si="3"/>
        <v>0</v>
      </c>
      <c r="HA34" s="82">
        <f t="shared" si="3"/>
        <v>0</v>
      </c>
      <c r="HB34" s="82">
        <f t="shared" si="3"/>
        <v>0</v>
      </c>
      <c r="HC34" s="82">
        <f t="shared" si="3"/>
        <v>0</v>
      </c>
      <c r="HD34" s="82">
        <f t="shared" si="3"/>
        <v>0</v>
      </c>
      <c r="HE34" s="82">
        <f t="shared" si="3"/>
        <v>0</v>
      </c>
      <c r="HF34" s="82">
        <f t="shared" si="3"/>
        <v>0</v>
      </c>
      <c r="HG34" s="82">
        <f t="shared" si="3"/>
        <v>0</v>
      </c>
      <c r="HH34" s="82">
        <f t="shared" si="3"/>
        <v>0</v>
      </c>
      <c r="HI34" s="82">
        <f t="shared" si="3"/>
        <v>0</v>
      </c>
      <c r="HJ34" s="82">
        <f t="shared" si="3"/>
        <v>0</v>
      </c>
      <c r="HK34" s="82">
        <f t="shared" si="3"/>
        <v>0</v>
      </c>
      <c r="HL34" s="82">
        <f t="shared" si="3"/>
        <v>0</v>
      </c>
      <c r="HM34" s="82">
        <f t="shared" si="3"/>
        <v>0</v>
      </c>
      <c r="HN34" s="82">
        <f t="shared" si="3"/>
        <v>0</v>
      </c>
      <c r="HO34" s="82">
        <f t="shared" si="3"/>
        <v>0</v>
      </c>
      <c r="HP34" s="82">
        <f t="shared" si="3"/>
        <v>0</v>
      </c>
      <c r="HQ34" s="82">
        <f t="shared" si="3"/>
        <v>0</v>
      </c>
      <c r="HR34" s="82">
        <f t="shared" si="3"/>
        <v>0</v>
      </c>
      <c r="HS34" s="82">
        <f t="shared" si="3"/>
        <v>0</v>
      </c>
      <c r="HT34" s="82">
        <f t="shared" si="3"/>
        <v>0</v>
      </c>
      <c r="HU34" s="82">
        <f t="shared" si="3"/>
        <v>0</v>
      </c>
      <c r="HV34" s="82">
        <f t="shared" si="3"/>
        <v>0</v>
      </c>
      <c r="HW34" s="82">
        <f t="shared" si="3"/>
        <v>0</v>
      </c>
      <c r="HX34" s="82">
        <f t="shared" si="3"/>
        <v>0</v>
      </c>
      <c r="HY34" s="82">
        <f t="shared" si="3"/>
        <v>0</v>
      </c>
      <c r="HZ34" s="82">
        <f t="shared" si="3"/>
        <v>0</v>
      </c>
      <c r="IA34" s="82">
        <f t="shared" si="3"/>
        <v>0</v>
      </c>
      <c r="IB34" s="82">
        <f t="shared" si="3"/>
        <v>0</v>
      </c>
      <c r="IC34" s="82">
        <f t="shared" si="3"/>
        <v>0</v>
      </c>
      <c r="ID34" s="82">
        <f t="shared" si="3"/>
        <v>0</v>
      </c>
      <c r="IE34" s="82">
        <f t="shared" si="3"/>
        <v>0</v>
      </c>
      <c r="IF34" s="82">
        <f t="shared" si="3"/>
        <v>0</v>
      </c>
      <c r="IG34" s="82">
        <f t="shared" si="3"/>
        <v>0</v>
      </c>
      <c r="IH34" s="82">
        <f t="shared" si="3"/>
        <v>0</v>
      </c>
      <c r="II34" s="82">
        <f t="shared" si="3"/>
        <v>0</v>
      </c>
      <c r="IJ34" s="82">
        <f t="shared" si="3"/>
        <v>0</v>
      </c>
      <c r="IK34" s="82">
        <f t="shared" si="3"/>
        <v>0</v>
      </c>
      <c r="IL34" s="82">
        <f t="shared" si="3"/>
        <v>0</v>
      </c>
      <c r="IM34" s="82">
        <f t="shared" si="3"/>
        <v>0</v>
      </c>
      <c r="IN34" s="82">
        <f t="shared" si="3"/>
        <v>0</v>
      </c>
      <c r="IO34" s="82">
        <f t="shared" si="3"/>
        <v>0</v>
      </c>
      <c r="IP34" s="82">
        <f t="shared" si="3"/>
        <v>0</v>
      </c>
      <c r="IQ34" s="82">
        <f t="shared" si="3"/>
        <v>0</v>
      </c>
      <c r="IR34" s="82">
        <f t="shared" si="3"/>
        <v>0</v>
      </c>
      <c r="IS34" s="82">
        <f t="shared" si="3"/>
        <v>0</v>
      </c>
      <c r="IT34" s="82">
        <f t="shared" si="3"/>
        <v>0</v>
      </c>
    </row>
    <row r="35" spans="1:254" x14ac:dyDescent="0.25">
      <c r="A35" s="195" t="s">
        <v>779</v>
      </c>
      <c r="B35" s="19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1" t="s">
        <v>1384</v>
      </c>
      <c r="C37" s="141"/>
      <c r="D37" s="141"/>
      <c r="E37" s="141"/>
      <c r="F37" s="50"/>
      <c r="G37" s="50"/>
      <c r="H37" s="50"/>
      <c r="I37" s="50"/>
      <c r="J37" s="50"/>
      <c r="K37" s="50"/>
    </row>
    <row r="38" spans="1:254" x14ac:dyDescent="0.25">
      <c r="B38" s="51" t="s">
        <v>751</v>
      </c>
      <c r="C38" s="89" t="s">
        <v>752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753</v>
      </c>
      <c r="C39" s="89" t="s">
        <v>752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754</v>
      </c>
      <c r="C40" s="89" t="s">
        <v>752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90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89"/>
      <c r="D42" s="190" t="s">
        <v>321</v>
      </c>
      <c r="E42" s="190"/>
      <c r="F42" s="176" t="s">
        <v>322</v>
      </c>
      <c r="G42" s="176"/>
      <c r="H42" s="189" t="s">
        <v>411</v>
      </c>
      <c r="I42" s="189"/>
      <c r="J42" s="189" t="s">
        <v>377</v>
      </c>
      <c r="K42" s="189"/>
    </row>
    <row r="43" spans="1:254" x14ac:dyDescent="0.25">
      <c r="B43" s="51" t="s">
        <v>751</v>
      </c>
      <c r="C43" s="89" t="s">
        <v>755</v>
      </c>
      <c r="D43" s="59">
        <f>E43/100*25</f>
        <v>0</v>
      </c>
      <c r="E43" s="52">
        <f>(X35+AA35+AD35+AG35+AJ35+AM35+AP35)/7</f>
        <v>0</v>
      </c>
      <c r="F43" s="84">
        <f>G43/100*25</f>
        <v>0</v>
      </c>
      <c r="G43" s="52">
        <f>(AS35+AV35+AY35+BB35+BE35+BH35+BK35)/7</f>
        <v>0</v>
      </c>
      <c r="H43" s="84">
        <f>I43/100*25</f>
        <v>0</v>
      </c>
      <c r="I43" s="52">
        <f>(BN35+BQ35+BT35+BW35+BZ35+CC35+CF35)/7</f>
        <v>0</v>
      </c>
      <c r="J43" s="84">
        <f>K43/100*25</f>
        <v>0</v>
      </c>
      <c r="K43" s="52">
        <f>(CI35+CL35+CO35+CR35+CU35+CX35+DA35)/7</f>
        <v>0</v>
      </c>
    </row>
    <row r="44" spans="1:254" x14ac:dyDescent="0.25">
      <c r="B44" s="51" t="s">
        <v>753</v>
      </c>
      <c r="C44" s="89" t="s">
        <v>755</v>
      </c>
      <c r="D44" s="59">
        <f>E44/100*25</f>
        <v>0</v>
      </c>
      <c r="E44" s="52">
        <f>(Y35+AB35+AE35+AH35+AK35+AN35+AQ35)/7</f>
        <v>0</v>
      </c>
      <c r="F44" s="84">
        <f>G44/100*25</f>
        <v>0</v>
      </c>
      <c r="G44" s="52">
        <f>(AT35+AW35+AZ35+BC35+BF35+BI35+BL35)/7</f>
        <v>0</v>
      </c>
      <c r="H44" s="84">
        <f>I44/100*25</f>
        <v>0</v>
      </c>
      <c r="I44" s="52">
        <f>(BO35+BR35+BU35+BX35+CA35+CD35+CG35)/7</f>
        <v>0</v>
      </c>
      <c r="J44" s="84">
        <f>K44/100*25</f>
        <v>0</v>
      </c>
      <c r="K44" s="52">
        <f>(CJ35+CM35+CP35+CS35+CV35+CY35+DB35)/7</f>
        <v>0</v>
      </c>
    </row>
    <row r="45" spans="1:254" x14ac:dyDescent="0.25">
      <c r="B45" s="51" t="s">
        <v>754</v>
      </c>
      <c r="C45" s="89" t="s">
        <v>755</v>
      </c>
      <c r="D45" s="59">
        <f>E45/100*25</f>
        <v>0</v>
      </c>
      <c r="E45" s="52">
        <f>(Z35+AC35+AF35+AI35+AL35+AO35+AR35)/7</f>
        <v>0</v>
      </c>
      <c r="F45" s="84">
        <f>G45/100*25</f>
        <v>0</v>
      </c>
      <c r="G45" s="52">
        <f>(AU35+AX35+BA35+BD35+BG35+BJ35+BM35)/7</f>
        <v>0</v>
      </c>
      <c r="H45" s="84">
        <f>I45/100*25</f>
        <v>0</v>
      </c>
      <c r="I45" s="52">
        <f>(BP35+BS35+BV35+BY35+CB35+CE35+CH35)/7</f>
        <v>0</v>
      </c>
      <c r="J45" s="84">
        <f>K45/100*25</f>
        <v>0</v>
      </c>
      <c r="K45" s="52">
        <f>(CK35+CN35+CQ35+CT35+CW35+CZ35+DC35)/7</f>
        <v>0</v>
      </c>
    </row>
    <row r="46" spans="1:254" x14ac:dyDescent="0.25">
      <c r="B46" s="51"/>
      <c r="C46" s="89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751</v>
      </c>
      <c r="C47" s="89" t="s">
        <v>757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753</v>
      </c>
      <c r="C48" s="89" t="s">
        <v>757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754</v>
      </c>
      <c r="C49" s="89" t="s">
        <v>757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90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89"/>
      <c r="D51" s="190" t="s">
        <v>329</v>
      </c>
      <c r="E51" s="190"/>
      <c r="F51" s="189" t="s">
        <v>324</v>
      </c>
      <c r="G51" s="189"/>
      <c r="H51" s="189" t="s">
        <v>330</v>
      </c>
      <c r="I51" s="189"/>
      <c r="J51" s="189" t="s">
        <v>331</v>
      </c>
      <c r="K51" s="189"/>
      <c r="L51" s="142" t="s">
        <v>43</v>
      </c>
      <c r="M51" s="142"/>
    </row>
    <row r="52" spans="2:13" x14ac:dyDescent="0.25">
      <c r="B52" s="51" t="s">
        <v>751</v>
      </c>
      <c r="C52" s="89" t="s">
        <v>756</v>
      </c>
      <c r="D52" s="59">
        <f>E52/100*25</f>
        <v>0</v>
      </c>
      <c r="E52" s="52">
        <f>(DY35+EB35+EE35+EH35+EK35+EN35+EQ35)/7</f>
        <v>0</v>
      </c>
      <c r="F52" s="84">
        <f>G52/100*25</f>
        <v>0</v>
      </c>
      <c r="G52" s="52">
        <f>(ET35+EW35+EZ35+FC35+FF35+FI35+FL35)/7</f>
        <v>0</v>
      </c>
      <c r="H52" s="84">
        <f>I52/100*25</f>
        <v>0</v>
      </c>
      <c r="I52" s="52">
        <f>(FO35+FR35+FU35+FX35+GA35+GD35+GG35)/7</f>
        <v>0</v>
      </c>
      <c r="J52" s="84">
        <f>K52/100*25</f>
        <v>0</v>
      </c>
      <c r="K52" s="52">
        <f>(GJ35+GM35+GP35+GS35+GV35+GY35+HB35)/7</f>
        <v>0</v>
      </c>
      <c r="L52" s="82">
        <f>M52/100*25</f>
        <v>0</v>
      </c>
      <c r="M52" s="32">
        <f>(HE35+HH35+HK35+HN35+HQ35+HT35+HW35)/7</f>
        <v>0</v>
      </c>
    </row>
    <row r="53" spans="2:13" x14ac:dyDescent="0.25">
      <c r="B53" s="51" t="s">
        <v>753</v>
      </c>
      <c r="C53" s="89" t="s">
        <v>756</v>
      </c>
      <c r="D53" s="59">
        <f>E53/100*25</f>
        <v>0</v>
      </c>
      <c r="E53" s="52">
        <f>(DZ35+EC35+EF35+EI35+EL35+EO35+ER35)/7</f>
        <v>0</v>
      </c>
      <c r="F53" s="84">
        <f>G53/100*25</f>
        <v>0</v>
      </c>
      <c r="G53" s="52">
        <f>(EU35+EX35+FA35+FD35+FG35+FJ35+FM35)/7</f>
        <v>0</v>
      </c>
      <c r="H53" s="84">
        <f>I53/100*25</f>
        <v>0</v>
      </c>
      <c r="I53" s="52">
        <f>(FP35+FS35+FV35+FY35+GB35+GE35+GH35)/7</f>
        <v>0</v>
      </c>
      <c r="J53" s="84">
        <f>K53/100*25</f>
        <v>0</v>
      </c>
      <c r="K53" s="52">
        <f>(GK35+GN35+GQ35+GT35+GW35+GZ35+HC35)/7</f>
        <v>0</v>
      </c>
      <c r="L53" s="82">
        <f>M53/100*25</f>
        <v>0</v>
      </c>
      <c r="M53" s="32">
        <f>(HF35+HI35+HL35+HO35+HR35+HU35+HX35)/7</f>
        <v>0</v>
      </c>
    </row>
    <row r="54" spans="2:13" x14ac:dyDescent="0.25">
      <c r="B54" s="51" t="s">
        <v>754</v>
      </c>
      <c r="C54" s="89" t="s">
        <v>756</v>
      </c>
      <c r="D54" s="59">
        <f>E54/100*25</f>
        <v>0</v>
      </c>
      <c r="E54" s="52">
        <f>(EA35+ED35+EG35+EJ35+EM35+EP35+ES35)/7</f>
        <v>0</v>
      </c>
      <c r="F54" s="84">
        <f>G54/100*25</f>
        <v>0</v>
      </c>
      <c r="G54" s="52">
        <f>(EV35+EY35+FB35+FE35+FH35+FK35+FN35)/7</f>
        <v>0</v>
      </c>
      <c r="H54" s="84">
        <f>I54/100*25</f>
        <v>0</v>
      </c>
      <c r="I54" s="52">
        <f>(FQ35+FT35+FW35+FZ35+GC35+GF35+GI35)/7</f>
        <v>0</v>
      </c>
      <c r="J54" s="84">
        <f>K54/100*25</f>
        <v>0</v>
      </c>
      <c r="K54" s="52">
        <f>(GL35+GO35+GR35+GU35+GX35+HA35+HD35)/7</f>
        <v>0</v>
      </c>
      <c r="L54" s="82">
        <f>M54/100*25</f>
        <v>0</v>
      </c>
      <c r="M54" s="32">
        <f>(HG35+HJ35+HM35+HP35+HS35+HV35+HY35)/7</f>
        <v>0</v>
      </c>
    </row>
    <row r="55" spans="2:13" x14ac:dyDescent="0.25">
      <c r="B55" s="51"/>
      <c r="C55" s="89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751</v>
      </c>
      <c r="C56" s="89" t="s">
        <v>758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753</v>
      </c>
      <c r="C57" s="89" t="s">
        <v>758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754</v>
      </c>
      <c r="C58" s="89" t="s">
        <v>758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J42:K42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IC7:IE7"/>
    <mergeCell ref="IF7:IH7"/>
    <mergeCell ref="II7:IK7"/>
    <mergeCell ref="IL7:IN7"/>
    <mergeCell ref="IO7:IQ7"/>
    <mergeCell ref="IR7:IT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X6:Z6"/>
    <mergeCell ref="AA6:AC6"/>
    <mergeCell ref="AD6:AF6"/>
    <mergeCell ref="AG6:AI6"/>
    <mergeCell ref="AJ6:AL6"/>
    <mergeCell ref="FO5:GI5"/>
    <mergeCell ref="GJ5:HD5"/>
    <mergeCell ref="HE5:HY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IR2:IS2"/>
    <mergeCell ref="A4:A8"/>
    <mergeCell ref="B4:B8"/>
    <mergeCell ref="C4:W4"/>
    <mergeCell ref="X4:DC4"/>
    <mergeCell ref="DD4:DX4"/>
    <mergeCell ref="DY4:HY4"/>
    <mergeCell ref="HZ4:IT4"/>
    <mergeCell ref="C5:W5"/>
    <mergeCell ref="X5:AR5"/>
    <mergeCell ref="HZ5:IT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D5:DX5"/>
    <mergeCell ref="DY5:ES5"/>
    <mergeCell ref="ET5:FN5"/>
    <mergeCell ref="U6:W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</cp:lastModifiedBy>
  <dcterms:created xsi:type="dcterms:W3CDTF">2022-12-22T06:57:03Z</dcterms:created>
  <dcterms:modified xsi:type="dcterms:W3CDTF">2026-06-02T08:13:53Z</dcterms:modified>
</cp:coreProperties>
</file>