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760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4"/>
  <c r="D44"/>
  <c r="D43"/>
  <c r="D45" i="3"/>
  <c r="D44"/>
  <c r="D43"/>
  <c r="D16" i="5" l="1"/>
  <c r="D17" s="1"/>
  <c r="F16"/>
  <c r="F17" s="1"/>
  <c r="G16"/>
  <c r="G17" s="1"/>
  <c r="H16"/>
  <c r="H17" s="1"/>
  <c r="I16"/>
  <c r="I17" s="1"/>
  <c r="J16"/>
  <c r="J17" s="1"/>
  <c r="K16"/>
  <c r="K17" s="1"/>
  <c r="L16"/>
  <c r="L17" s="1"/>
  <c r="M16"/>
  <c r="M17" s="1"/>
  <c r="N16"/>
  <c r="N17" s="1"/>
  <c r="O16"/>
  <c r="O17" s="1"/>
  <c r="P16"/>
  <c r="P17" s="1"/>
  <c r="Q16"/>
  <c r="Q17" s="1"/>
  <c r="R16"/>
  <c r="R17" s="1"/>
  <c r="S16"/>
  <c r="S17" s="1"/>
  <c r="T16"/>
  <c r="T17" s="1"/>
  <c r="U16"/>
  <c r="U17" s="1"/>
  <c r="V16"/>
  <c r="V17" s="1"/>
  <c r="W16"/>
  <c r="W17" s="1"/>
  <c r="X16"/>
  <c r="X17" s="1"/>
  <c r="Y16"/>
  <c r="Y17" s="1"/>
  <c r="Z16"/>
  <c r="Z17" s="1"/>
  <c r="AA16"/>
  <c r="AA17" s="1"/>
  <c r="AB16"/>
  <c r="AB17" s="1"/>
  <c r="AC16"/>
  <c r="AC17" s="1"/>
  <c r="AD16"/>
  <c r="AD17" s="1"/>
  <c r="AE16"/>
  <c r="AE17" s="1"/>
  <c r="AF16"/>
  <c r="AF17" s="1"/>
  <c r="AG16"/>
  <c r="AG17" s="1"/>
  <c r="AH16"/>
  <c r="AH17" s="1"/>
  <c r="AI16"/>
  <c r="AI17" s="1"/>
  <c r="AJ16"/>
  <c r="AJ17" s="1"/>
  <c r="AK16"/>
  <c r="AK17" s="1"/>
  <c r="AL16"/>
  <c r="AL17" s="1"/>
  <c r="AM16"/>
  <c r="AM17" s="1"/>
  <c r="AN16"/>
  <c r="AN17" s="1"/>
  <c r="AO16"/>
  <c r="AO17" s="1"/>
  <c r="AP16"/>
  <c r="AP17" s="1"/>
  <c r="AQ16"/>
  <c r="AQ17" s="1"/>
  <c r="AR16"/>
  <c r="AR17" s="1"/>
  <c r="AS16"/>
  <c r="AS17" s="1"/>
  <c r="AT16"/>
  <c r="AT17" s="1"/>
  <c r="AU16"/>
  <c r="AU17" s="1"/>
  <c r="AV16"/>
  <c r="AV17" s="1"/>
  <c r="AW16"/>
  <c r="AW17" s="1"/>
  <c r="AX16"/>
  <c r="AX17" s="1"/>
  <c r="AY16"/>
  <c r="AY17" s="1"/>
  <c r="AZ16"/>
  <c r="AZ17" s="1"/>
  <c r="BA16"/>
  <c r="BA17" s="1"/>
  <c r="BB16"/>
  <c r="BB17" s="1"/>
  <c r="BC16"/>
  <c r="BC17" s="1"/>
  <c r="BD16"/>
  <c r="BD17" s="1"/>
  <c r="BE16"/>
  <c r="BE17" s="1"/>
  <c r="BF16"/>
  <c r="BF17" s="1"/>
  <c r="BG16"/>
  <c r="BG17" s="1"/>
  <c r="BH16"/>
  <c r="BH17" s="1"/>
  <c r="BI16"/>
  <c r="BI17" s="1"/>
  <c r="BJ16"/>
  <c r="BJ17" s="1"/>
  <c r="BK16"/>
  <c r="BK17" s="1"/>
  <c r="BL16"/>
  <c r="BL17" s="1"/>
  <c r="BM16"/>
  <c r="BM17" s="1"/>
  <c r="BN16"/>
  <c r="BN17" s="1"/>
  <c r="BO16"/>
  <c r="BO17" s="1"/>
  <c r="BP16"/>
  <c r="BP17" s="1"/>
  <c r="BQ16"/>
  <c r="BQ17" s="1"/>
  <c r="BR16"/>
  <c r="BR17" s="1"/>
  <c r="BS16"/>
  <c r="BS17" s="1"/>
  <c r="BT16"/>
  <c r="BT17" s="1"/>
  <c r="BU16"/>
  <c r="BU17" s="1"/>
  <c r="BV16"/>
  <c r="BV17" s="1"/>
  <c r="BW16"/>
  <c r="BW17" s="1"/>
  <c r="BX16"/>
  <c r="BX17" s="1"/>
  <c r="BY16"/>
  <c r="BY17" s="1"/>
  <c r="BZ16"/>
  <c r="BZ17" s="1"/>
  <c r="CA16"/>
  <c r="CA17" s="1"/>
  <c r="CB16"/>
  <c r="CB17" s="1"/>
  <c r="CC16"/>
  <c r="CC17" s="1"/>
  <c r="CD16"/>
  <c r="CD17" s="1"/>
  <c r="CE16"/>
  <c r="CE17" s="1"/>
  <c r="CF16"/>
  <c r="CF17" s="1"/>
  <c r="CG16"/>
  <c r="CG17" s="1"/>
  <c r="CH16"/>
  <c r="CH17" s="1"/>
  <c r="CI16"/>
  <c r="CI17" s="1"/>
  <c r="CJ16"/>
  <c r="CJ17" s="1"/>
  <c r="CK16"/>
  <c r="CK17" s="1"/>
  <c r="CL16"/>
  <c r="CL17" s="1"/>
  <c r="CM16"/>
  <c r="CM17" s="1"/>
  <c r="CN16"/>
  <c r="CN17" s="1"/>
  <c r="CO16"/>
  <c r="CO17" s="1"/>
  <c r="CP16"/>
  <c r="CP17" s="1"/>
  <c r="CQ16"/>
  <c r="CQ17" s="1"/>
  <c r="CR16"/>
  <c r="CR17" s="1"/>
  <c r="CS16"/>
  <c r="CS17" s="1"/>
  <c r="CT16"/>
  <c r="CT17" s="1"/>
  <c r="CU16"/>
  <c r="CU17" s="1"/>
  <c r="CV16"/>
  <c r="CV17" s="1"/>
  <c r="CW16"/>
  <c r="CW17" s="1"/>
  <c r="CX16"/>
  <c r="CX17" s="1"/>
  <c r="CY16"/>
  <c r="CY17" s="1"/>
  <c r="CZ16"/>
  <c r="CZ17" s="1"/>
  <c r="DA16"/>
  <c r="DA17" s="1"/>
  <c r="DB16"/>
  <c r="DB17" s="1"/>
  <c r="DC16"/>
  <c r="DC17" s="1"/>
  <c r="DD16"/>
  <c r="DD17" s="1"/>
  <c r="DE16"/>
  <c r="DE17" s="1"/>
  <c r="DF16"/>
  <c r="DF17" s="1"/>
  <c r="DG16"/>
  <c r="DG17" s="1"/>
  <c r="DH16"/>
  <c r="DH17" s="1"/>
  <c r="DI16"/>
  <c r="DI17" s="1"/>
  <c r="DJ16"/>
  <c r="DJ17" s="1"/>
  <c r="DK16"/>
  <c r="DK17" s="1"/>
  <c r="DL16"/>
  <c r="DL17" s="1"/>
  <c r="DM16"/>
  <c r="DM17" s="1"/>
  <c r="DN16"/>
  <c r="DN17" s="1"/>
  <c r="DO16"/>
  <c r="DO17" s="1"/>
  <c r="DP16"/>
  <c r="DP17" s="1"/>
  <c r="DQ16"/>
  <c r="DQ17" s="1"/>
  <c r="DR16"/>
  <c r="DR17" s="1"/>
  <c r="DS16"/>
  <c r="DS17" s="1"/>
  <c r="DT16"/>
  <c r="DT17" s="1"/>
  <c r="DU16"/>
  <c r="DU17" s="1"/>
  <c r="DV16"/>
  <c r="DV17" s="1"/>
  <c r="DW16"/>
  <c r="DW17" s="1"/>
  <c r="DX16"/>
  <c r="DX17" s="1"/>
  <c r="DY16"/>
  <c r="DY17" s="1"/>
  <c r="DZ16"/>
  <c r="DZ17" s="1"/>
  <c r="EA16"/>
  <c r="EA17" s="1"/>
  <c r="EB16"/>
  <c r="EB17" s="1"/>
  <c r="EC16"/>
  <c r="EC17" s="1"/>
  <c r="ED16"/>
  <c r="ED17" s="1"/>
  <c r="EE16"/>
  <c r="EE17" s="1"/>
  <c r="EF16"/>
  <c r="EF17" s="1"/>
  <c r="EG16"/>
  <c r="EG17" s="1"/>
  <c r="EH16"/>
  <c r="EH17" s="1"/>
  <c r="EI16"/>
  <c r="EI17" s="1"/>
  <c r="EJ16"/>
  <c r="EJ17" s="1"/>
  <c r="EK16"/>
  <c r="EK17" s="1"/>
  <c r="EL16"/>
  <c r="EL17" s="1"/>
  <c r="EM16"/>
  <c r="EM17" s="1"/>
  <c r="EN16"/>
  <c r="EN17" s="1"/>
  <c r="EO16"/>
  <c r="EO17" s="1"/>
  <c r="EP16"/>
  <c r="EP17" s="1"/>
  <c r="EQ16"/>
  <c r="EQ17" s="1"/>
  <c r="ER16"/>
  <c r="ER17" s="1"/>
  <c r="ES16"/>
  <c r="ES17" s="1"/>
  <c r="ET16"/>
  <c r="ET17" s="1"/>
  <c r="EU16"/>
  <c r="EU17" s="1"/>
  <c r="EV16"/>
  <c r="EV17" s="1"/>
  <c r="EW16"/>
  <c r="EX16"/>
  <c r="EY16"/>
  <c r="EY17" s="1"/>
  <c r="EZ16"/>
  <c r="FA16"/>
  <c r="FB16"/>
  <c r="FB17" s="1"/>
  <c r="FC16"/>
  <c r="FC17" s="1"/>
  <c r="FD16"/>
  <c r="FE16"/>
  <c r="FF16"/>
  <c r="FF17" s="1"/>
  <c r="FG16"/>
  <c r="FG17" s="1"/>
  <c r="FH16"/>
  <c r="FI16"/>
  <c r="FJ16"/>
  <c r="FK16"/>
  <c r="FK17" s="1"/>
  <c r="FL16"/>
  <c r="FM16"/>
  <c r="FN16"/>
  <c r="FO16"/>
  <c r="FO17" s="1"/>
  <c r="FP16"/>
  <c r="FQ16"/>
  <c r="FR16"/>
  <c r="FR17" s="1"/>
  <c r="FS16"/>
  <c r="FS17" s="1"/>
  <c r="FT16"/>
  <c r="FU16"/>
  <c r="FV16"/>
  <c r="FV17" s="1"/>
  <c r="FW16"/>
  <c r="FW17" s="1"/>
  <c r="FX16"/>
  <c r="FY16"/>
  <c r="FZ16"/>
  <c r="GA16"/>
  <c r="GA17" s="1"/>
  <c r="GB16"/>
  <c r="GC16"/>
  <c r="GD16"/>
  <c r="GE16"/>
  <c r="GE17" s="1"/>
  <c r="GF16"/>
  <c r="GG16"/>
  <c r="GH16"/>
  <c r="GH17" s="1"/>
  <c r="GI16"/>
  <c r="GI17" s="1"/>
  <c r="GJ16"/>
  <c r="GK16"/>
  <c r="GL16"/>
  <c r="GL17" s="1"/>
  <c r="GM16"/>
  <c r="GM17" s="1"/>
  <c r="GN16"/>
  <c r="GO16"/>
  <c r="GP16"/>
  <c r="GQ16"/>
  <c r="GQ17" s="1"/>
  <c r="GR16"/>
  <c r="GS16"/>
  <c r="GT16"/>
  <c r="GU16"/>
  <c r="GU17" s="1"/>
  <c r="GV16"/>
  <c r="GW16"/>
  <c r="GX16"/>
  <c r="GX17" s="1"/>
  <c r="GY16"/>
  <c r="GY17" s="1"/>
  <c r="GZ16"/>
  <c r="HA16"/>
  <c r="HB16"/>
  <c r="HB17" s="1"/>
  <c r="HC16"/>
  <c r="HC17" s="1"/>
  <c r="HD16"/>
  <c r="HE16"/>
  <c r="HF16"/>
  <c r="HG16"/>
  <c r="HG17" s="1"/>
  <c r="HH16"/>
  <c r="HI16"/>
  <c r="HJ16"/>
  <c r="HK16"/>
  <c r="HK17" s="1"/>
  <c r="HL16"/>
  <c r="HM16"/>
  <c r="HN16"/>
  <c r="HN17" s="1"/>
  <c r="HO16"/>
  <c r="HO17" s="1"/>
  <c r="HP16"/>
  <c r="HQ16"/>
  <c r="HR16"/>
  <c r="HR17" s="1"/>
  <c r="HS16"/>
  <c r="HS17" s="1"/>
  <c r="HT16"/>
  <c r="HU16"/>
  <c r="HV16"/>
  <c r="HV17" s="1"/>
  <c r="HW16"/>
  <c r="HW17" s="1"/>
  <c r="HX16"/>
  <c r="HY16"/>
  <c r="HZ16"/>
  <c r="IA16"/>
  <c r="IA17" s="1"/>
  <c r="IB16"/>
  <c r="IC16"/>
  <c r="ID16"/>
  <c r="ID17" s="1"/>
  <c r="IE16"/>
  <c r="IE17" s="1"/>
  <c r="IF16"/>
  <c r="IG16"/>
  <c r="IH16"/>
  <c r="IH17" s="1"/>
  <c r="II16"/>
  <c r="II17" s="1"/>
  <c r="IJ16"/>
  <c r="IK16"/>
  <c r="IL16"/>
  <c r="IL17" s="1"/>
  <c r="IM16"/>
  <c r="IM17" s="1"/>
  <c r="IN16"/>
  <c r="IO16"/>
  <c r="IP16"/>
  <c r="IQ16"/>
  <c r="IQ17" s="1"/>
  <c r="IR16"/>
  <c r="IS16"/>
  <c r="IT16"/>
  <c r="IT17" s="1"/>
  <c r="IU16"/>
  <c r="IU17" s="1"/>
  <c r="IV16"/>
  <c r="IW16"/>
  <c r="IX16"/>
  <c r="IX17" s="1"/>
  <c r="IY16"/>
  <c r="IY17" s="1"/>
  <c r="IZ16"/>
  <c r="JA16"/>
  <c r="JB16"/>
  <c r="JC16"/>
  <c r="JC17" s="1"/>
  <c r="JD16"/>
  <c r="JE16"/>
  <c r="JF16"/>
  <c r="JG16"/>
  <c r="JG17" s="1"/>
  <c r="JH16"/>
  <c r="JI16"/>
  <c r="JJ16"/>
  <c r="JJ17" s="1"/>
  <c r="JK16"/>
  <c r="JK17" s="1"/>
  <c r="JL16"/>
  <c r="JM16"/>
  <c r="JN16"/>
  <c r="JN17" s="1"/>
  <c r="JO16"/>
  <c r="JO17" s="1"/>
  <c r="JP16"/>
  <c r="JQ16"/>
  <c r="JR16"/>
  <c r="JR17" s="1"/>
  <c r="JS16"/>
  <c r="JS17" s="1"/>
  <c r="JT16"/>
  <c r="JU16"/>
  <c r="JV16"/>
  <c r="JW16"/>
  <c r="JW17" s="1"/>
  <c r="JX16"/>
  <c r="JY16"/>
  <c r="JZ16"/>
  <c r="JZ17" s="1"/>
  <c r="KA16"/>
  <c r="KA17" s="1"/>
  <c r="KB16"/>
  <c r="KC16"/>
  <c r="KD16"/>
  <c r="KD17" s="1"/>
  <c r="KE16"/>
  <c r="KE17" s="1"/>
  <c r="KF16"/>
  <c r="KG16"/>
  <c r="KH16"/>
  <c r="KI16"/>
  <c r="KI17" s="1"/>
  <c r="KJ16"/>
  <c r="KK16"/>
  <c r="KL16"/>
  <c r="KM16"/>
  <c r="KM17" s="1"/>
  <c r="KN16"/>
  <c r="KO16"/>
  <c r="KP16"/>
  <c r="KP17" s="1"/>
  <c r="KQ16"/>
  <c r="KQ17" s="1"/>
  <c r="KR16"/>
  <c r="KS16"/>
  <c r="KT16"/>
  <c r="KT17" s="1"/>
  <c r="KU16"/>
  <c r="KU17" s="1"/>
  <c r="KV16"/>
  <c r="KW16"/>
  <c r="KX16"/>
  <c r="KX17" s="1"/>
  <c r="KY16"/>
  <c r="KY17" s="1"/>
  <c r="KZ16"/>
  <c r="LA16"/>
  <c r="LB16"/>
  <c r="LC16"/>
  <c r="LC17" s="1"/>
  <c r="LD16"/>
  <c r="LE16"/>
  <c r="LF16"/>
  <c r="LF17" s="1"/>
  <c r="LG16"/>
  <c r="LG17" s="1"/>
  <c r="LH16"/>
  <c r="LI16"/>
  <c r="LJ16"/>
  <c r="LJ17" s="1"/>
  <c r="LK16"/>
  <c r="LK17" s="1"/>
  <c r="LL16"/>
  <c r="LM16"/>
  <c r="LN16"/>
  <c r="LO16"/>
  <c r="LO17" s="1"/>
  <c r="LP16"/>
  <c r="LQ16"/>
  <c r="LR16"/>
  <c r="LS16"/>
  <c r="LS17" s="1"/>
  <c r="LT16"/>
  <c r="LU16"/>
  <c r="LV16"/>
  <c r="LV17" s="1"/>
  <c r="LW16"/>
  <c r="LW17" s="1"/>
  <c r="LX16"/>
  <c r="LY16"/>
  <c r="LZ16"/>
  <c r="LZ17" s="1"/>
  <c r="MA16"/>
  <c r="MA17" s="1"/>
  <c r="MB16"/>
  <c r="MC16"/>
  <c r="MD16"/>
  <c r="MD17" s="1"/>
  <c r="ME16"/>
  <c r="ME17" s="1"/>
  <c r="MF16"/>
  <c r="MG16"/>
  <c r="MH16"/>
  <c r="MI16"/>
  <c r="MJ16"/>
  <c r="MK16"/>
  <c r="ML16"/>
  <c r="MM16"/>
  <c r="MN16"/>
  <c r="MO16"/>
  <c r="MP16"/>
  <c r="MQ16"/>
  <c r="MR16"/>
  <c r="MS16"/>
  <c r="MT16"/>
  <c r="MU16"/>
  <c r="MV16"/>
  <c r="MW16"/>
  <c r="MX16"/>
  <c r="MY16"/>
  <c r="MZ16"/>
  <c r="NA16"/>
  <c r="NB16"/>
  <c r="NC16"/>
  <c r="ND16"/>
  <c r="NE16"/>
  <c r="NF16"/>
  <c r="NG16"/>
  <c r="NH16"/>
  <c r="NI16"/>
  <c r="NJ16"/>
  <c r="NK16"/>
  <c r="NL16"/>
  <c r="NM16"/>
  <c r="NN16"/>
  <c r="NO16"/>
  <c r="NP16"/>
  <c r="NQ16"/>
  <c r="NR16"/>
  <c r="NS16"/>
  <c r="NT16"/>
  <c r="NU16"/>
  <c r="NV16"/>
  <c r="NW16"/>
  <c r="NX16"/>
  <c r="NY16"/>
  <c r="NZ16"/>
  <c r="OA16"/>
  <c r="OB16"/>
  <c r="OC16"/>
  <c r="OD16"/>
  <c r="OE16"/>
  <c r="OF16"/>
  <c r="OG16"/>
  <c r="OH16"/>
  <c r="OI16"/>
  <c r="OJ16"/>
  <c r="OK16"/>
  <c r="OL16"/>
  <c r="OM16"/>
  <c r="ON16"/>
  <c r="OO16"/>
  <c r="OP16"/>
  <c r="OQ16"/>
  <c r="OR16"/>
  <c r="OS16"/>
  <c r="OT16"/>
  <c r="OU16"/>
  <c r="OV16"/>
  <c r="OW16"/>
  <c r="OX16"/>
  <c r="OX17" s="1"/>
  <c r="OY16"/>
  <c r="OY17" s="1"/>
  <c r="OZ16"/>
  <c r="OZ17" s="1"/>
  <c r="PA16"/>
  <c r="PA17" s="1"/>
  <c r="PB16"/>
  <c r="PB17" s="1"/>
  <c r="PC16"/>
  <c r="PC17" s="1"/>
  <c r="PD16"/>
  <c r="PD17" s="1"/>
  <c r="PE16"/>
  <c r="PE17" s="1"/>
  <c r="PF16"/>
  <c r="PF17" s="1"/>
  <c r="PG16"/>
  <c r="PG17" s="1"/>
  <c r="PH16"/>
  <c r="PH17" s="1"/>
  <c r="PI16"/>
  <c r="PJ16"/>
  <c r="PJ17" s="1"/>
  <c r="PK16"/>
  <c r="PK17" s="1"/>
  <c r="PL16"/>
  <c r="PL17" s="1"/>
  <c r="PM16"/>
  <c r="PN16"/>
  <c r="PN17" s="1"/>
  <c r="PO16"/>
  <c r="PO17" s="1"/>
  <c r="PP16"/>
  <c r="PP17" s="1"/>
  <c r="PQ16"/>
  <c r="PQ17" s="1"/>
  <c r="PR16"/>
  <c r="PR17" s="1"/>
  <c r="PS16"/>
  <c r="PS17" s="1"/>
  <c r="PT16"/>
  <c r="PT17" s="1"/>
  <c r="PU16"/>
  <c r="PV16"/>
  <c r="PW16"/>
  <c r="PW17" s="1"/>
  <c r="PX16"/>
  <c r="PX17" s="1"/>
  <c r="PY16"/>
  <c r="PY17" s="1"/>
  <c r="PZ16"/>
  <c r="QA16"/>
  <c r="QA17" s="1"/>
  <c r="QB16"/>
  <c r="QC16"/>
  <c r="QD16"/>
  <c r="QD17" s="1"/>
  <c r="QE16"/>
  <c r="QE17" s="1"/>
  <c r="QF16"/>
  <c r="QF17" s="1"/>
  <c r="QG16"/>
  <c r="QG17" s="1"/>
  <c r="QH16"/>
  <c r="QI16"/>
  <c r="QI17" s="1"/>
  <c r="QJ16"/>
  <c r="QJ17" s="1"/>
  <c r="QK16"/>
  <c r="QL16"/>
  <c r="QL17" s="1"/>
  <c r="QM16"/>
  <c r="QM17" s="1"/>
  <c r="QN16"/>
  <c r="QN17" s="1"/>
  <c r="QO16"/>
  <c r="QO17" s="1"/>
  <c r="QP16"/>
  <c r="QP17" s="1"/>
  <c r="QQ16"/>
  <c r="QQ17" s="1"/>
  <c r="QR16"/>
  <c r="QR17" s="1"/>
  <c r="QS16"/>
  <c r="QT16"/>
  <c r="QT17" s="1"/>
  <c r="QU16"/>
  <c r="QU17" s="1"/>
  <c r="QV16"/>
  <c r="QV17" s="1"/>
  <c r="QW16"/>
  <c r="QX16"/>
  <c r="QX17" s="1"/>
  <c r="QY16"/>
  <c r="QY17" s="1"/>
  <c r="QZ16"/>
  <c r="QZ17" s="1"/>
  <c r="RA16"/>
  <c r="RA17" s="1"/>
  <c r="RB16"/>
  <c r="RB17" s="1"/>
  <c r="RC16"/>
  <c r="RC17" s="1"/>
  <c r="RD16"/>
  <c r="RD17" s="1"/>
  <c r="RE16"/>
  <c r="RF16"/>
  <c r="RG16"/>
  <c r="RG17" s="1"/>
  <c r="RH16"/>
  <c r="RH17" s="1"/>
  <c r="RI16"/>
  <c r="RI17" s="1"/>
  <c r="RJ16"/>
  <c r="RJ17" s="1"/>
  <c r="RK16"/>
  <c r="RK17" s="1"/>
  <c r="RL16"/>
  <c r="RL17" s="1"/>
  <c r="RM16"/>
  <c r="RN16"/>
  <c r="RN17" s="1"/>
  <c r="RO16"/>
  <c r="RO17" s="1"/>
  <c r="RP16"/>
  <c r="RP17" s="1"/>
  <c r="RQ16"/>
  <c r="RQ17" s="1"/>
  <c r="RR16"/>
  <c r="RS16"/>
  <c r="RS17" s="1"/>
  <c r="RT16"/>
  <c r="RU16"/>
  <c r="RV16"/>
  <c r="RV17" s="1"/>
  <c r="RW16"/>
  <c r="RW17" s="1"/>
  <c r="RX16"/>
  <c r="RX17" s="1"/>
  <c r="RY16"/>
  <c r="RY17" s="1"/>
  <c r="RZ16"/>
  <c r="RZ17" s="1"/>
  <c r="SA16"/>
  <c r="SA17" s="1"/>
  <c r="SB16"/>
  <c r="SB17" s="1"/>
  <c r="SC16"/>
  <c r="SD16"/>
  <c r="SE16"/>
  <c r="SE17" s="1"/>
  <c r="SF16"/>
  <c r="SF17" s="1"/>
  <c r="SG16"/>
  <c r="SG17" s="1"/>
  <c r="SH16"/>
  <c r="SH17" s="1"/>
  <c r="SI16"/>
  <c r="SI17" s="1"/>
  <c r="SJ16"/>
  <c r="SJ17" s="1"/>
  <c r="SK16"/>
  <c r="SL16"/>
  <c r="SM16"/>
  <c r="SM17" s="1"/>
  <c r="SN16"/>
  <c r="SN17" s="1"/>
  <c r="SO16"/>
  <c r="SO17" s="1"/>
  <c r="SP16"/>
  <c r="SP17" s="1"/>
  <c r="SQ16"/>
  <c r="SQ17" s="1"/>
  <c r="SR16"/>
  <c r="SR17" s="1"/>
  <c r="SS16"/>
  <c r="SS17" s="1"/>
  <c r="ST16"/>
  <c r="ST17" s="1"/>
  <c r="SU16"/>
  <c r="SU17" s="1"/>
  <c r="SV16"/>
  <c r="SV17" s="1"/>
  <c r="SW16"/>
  <c r="SX16"/>
  <c r="SX17" s="1"/>
  <c r="SY16"/>
  <c r="SY17" s="1"/>
  <c r="SZ16"/>
  <c r="SZ17" s="1"/>
  <c r="TA16"/>
  <c r="TA17" s="1"/>
  <c r="TB16"/>
  <c r="TC16"/>
  <c r="TC17" s="1"/>
  <c r="TD16"/>
  <c r="TD17" s="1"/>
  <c r="TE16"/>
  <c r="TF16"/>
  <c r="TF17" s="1"/>
  <c r="TG16"/>
  <c r="TG17" s="1"/>
  <c r="TH16"/>
  <c r="TH17" s="1"/>
  <c r="TI16"/>
  <c r="TI17" s="1"/>
  <c r="TJ16"/>
  <c r="TJ17" s="1"/>
  <c r="TK16"/>
  <c r="TK17" s="1"/>
  <c r="TL16"/>
  <c r="TL17" s="1"/>
  <c r="TM16"/>
  <c r="TN16"/>
  <c r="TO16"/>
  <c r="TO17" s="1"/>
  <c r="TP16"/>
  <c r="TP17" s="1"/>
  <c r="TQ16"/>
  <c r="TQ17" s="1"/>
  <c r="TR16"/>
  <c r="TS16"/>
  <c r="TS17" s="1"/>
  <c r="TT16"/>
  <c r="TT17" s="1"/>
  <c r="TU16"/>
  <c r="TV16"/>
  <c r="TV17" s="1"/>
  <c r="TW16"/>
  <c r="TW17" s="1"/>
  <c r="TX16"/>
  <c r="TX17" s="1"/>
  <c r="TY16"/>
  <c r="TZ16"/>
  <c r="UA16"/>
  <c r="UA17" s="1"/>
  <c r="UB16"/>
  <c r="UB17" s="1"/>
  <c r="UC16"/>
  <c r="UC17" s="1"/>
  <c r="UD16"/>
  <c r="UE16"/>
  <c r="UE17" s="1"/>
  <c r="UF16"/>
  <c r="UF17" s="1"/>
  <c r="UG16"/>
  <c r="UH16"/>
  <c r="UH17" s="1"/>
  <c r="UI16"/>
  <c r="UI17" s="1"/>
  <c r="UJ16"/>
  <c r="UJ17" s="1"/>
  <c r="UK16"/>
  <c r="UK17" s="1"/>
  <c r="UL16"/>
  <c r="UL17" s="1"/>
  <c r="UM16"/>
  <c r="UM17" s="1"/>
  <c r="UN16"/>
  <c r="UN17" s="1"/>
  <c r="UO16"/>
  <c r="UP16"/>
  <c r="UQ16"/>
  <c r="UQ17" s="1"/>
  <c r="UR16"/>
  <c r="UR17" s="1"/>
  <c r="US16"/>
  <c r="US17" s="1"/>
  <c r="UT16"/>
  <c r="UT17" s="1"/>
  <c r="UU16"/>
  <c r="UU17" s="1"/>
  <c r="UV16"/>
  <c r="UV17" s="1"/>
  <c r="UW16"/>
  <c r="UX16"/>
  <c r="UX17" s="1"/>
  <c r="UY16"/>
  <c r="UY17" s="1"/>
  <c r="UZ16"/>
  <c r="UZ17" s="1"/>
  <c r="VA16"/>
  <c r="VA17" s="1"/>
  <c r="VB16"/>
  <c r="VB17" s="1"/>
  <c r="VC16"/>
  <c r="VC17" s="1"/>
  <c r="VD16"/>
  <c r="VD17" s="1"/>
  <c r="VE16"/>
  <c r="VE17" s="1"/>
  <c r="VF16"/>
  <c r="VF17" s="1"/>
  <c r="VG16"/>
  <c r="VG17" s="1"/>
  <c r="VH16"/>
  <c r="VH17" s="1"/>
  <c r="VI16"/>
  <c r="VJ16"/>
  <c r="VJ17" s="1"/>
  <c r="VK16"/>
  <c r="VK17" s="1"/>
  <c r="VL16"/>
  <c r="VL17" s="1"/>
  <c r="VM16"/>
  <c r="VM17" s="1"/>
  <c r="VN16"/>
  <c r="VN17" s="1"/>
  <c r="VO16"/>
  <c r="VO17" s="1"/>
  <c r="VP16"/>
  <c r="VP17" s="1"/>
  <c r="VQ16"/>
  <c r="VR16"/>
  <c r="VR17" s="1"/>
  <c r="VS16"/>
  <c r="VS17" s="1"/>
  <c r="VT16"/>
  <c r="VT17" s="1"/>
  <c r="VU16"/>
  <c r="VU17" s="1"/>
  <c r="VV16"/>
  <c r="VV17" s="1"/>
  <c r="VW16"/>
  <c r="VW17" s="1"/>
  <c r="VX16"/>
  <c r="VX17" s="1"/>
  <c r="VY16"/>
  <c r="VZ16"/>
  <c r="WA16"/>
  <c r="WA17" s="1"/>
  <c r="WB16"/>
  <c r="WB17" s="1"/>
  <c r="WC16"/>
  <c r="WC17" s="1"/>
  <c r="WD16"/>
  <c r="WD17" s="1"/>
  <c r="WE16"/>
  <c r="WE17" s="1"/>
  <c r="WF16"/>
  <c r="WF17" s="1"/>
  <c r="WG16"/>
  <c r="WH16"/>
  <c r="WH17" s="1"/>
  <c r="WI16"/>
  <c r="WI17" s="1"/>
  <c r="WJ16"/>
  <c r="WJ17" s="1"/>
  <c r="WK16"/>
  <c r="WL16"/>
  <c r="WM16"/>
  <c r="WM17" s="1"/>
  <c r="WN16"/>
  <c r="WN17" s="1"/>
  <c r="WO16"/>
  <c r="WO17" s="1"/>
  <c r="WP16"/>
  <c r="WP17" s="1"/>
  <c r="WQ16"/>
  <c r="WQ17" s="1"/>
  <c r="WR16"/>
  <c r="WR17" s="1"/>
  <c r="WS16"/>
  <c r="WT16"/>
  <c r="WT17" s="1"/>
  <c r="WU16"/>
  <c r="WU17" s="1"/>
  <c r="WV16"/>
  <c r="WV17" s="1"/>
  <c r="WW16"/>
  <c r="WW17" s="1"/>
  <c r="WX16"/>
  <c r="WX17" s="1"/>
  <c r="WY16"/>
  <c r="WY17" s="1"/>
  <c r="WZ16"/>
  <c r="WZ17" s="1"/>
  <c r="XA16"/>
  <c r="XB16"/>
  <c r="XC16"/>
  <c r="XC17" s="1"/>
  <c r="XD16"/>
  <c r="XD17" s="1"/>
  <c r="XE16"/>
  <c r="XE17" s="1"/>
  <c r="XF16"/>
  <c r="XF17" s="1"/>
  <c r="XG16"/>
  <c r="XG17" s="1"/>
  <c r="XH16"/>
  <c r="XH17" s="1"/>
  <c r="XI16"/>
  <c r="XJ16"/>
  <c r="XJ17" s="1"/>
  <c r="XK16"/>
  <c r="XK17" s="1"/>
  <c r="XL16"/>
  <c r="XL17" s="1"/>
  <c r="XM16"/>
  <c r="XM17" s="1"/>
  <c r="XN16"/>
  <c r="XN17" s="1"/>
  <c r="XO16"/>
  <c r="XO17" s="1"/>
  <c r="XP16"/>
  <c r="XP17" s="1"/>
  <c r="XQ16"/>
  <c r="XQ17" s="1"/>
  <c r="XR16"/>
  <c r="XR17" s="1"/>
  <c r="XS16"/>
  <c r="XS17" s="1"/>
  <c r="XT16"/>
  <c r="XT17" s="1"/>
  <c r="XU16"/>
  <c r="XV16"/>
  <c r="XV17" s="1"/>
  <c r="XW16"/>
  <c r="XW17" s="1"/>
  <c r="XX16"/>
  <c r="XX17" s="1"/>
  <c r="XY16"/>
  <c r="XY17" s="1"/>
  <c r="XZ16"/>
  <c r="YA16"/>
  <c r="YA17" s="1"/>
  <c r="YB16"/>
  <c r="YB17" s="1"/>
  <c r="YC16"/>
  <c r="YD16"/>
  <c r="YD17" s="1"/>
  <c r="YE16"/>
  <c r="YE17" s="1"/>
  <c r="YF16"/>
  <c r="YF17" s="1"/>
  <c r="YG16"/>
  <c r="YG17" s="1"/>
  <c r="YH16"/>
  <c r="YH17" s="1"/>
  <c r="YI16"/>
  <c r="YI17" s="1"/>
  <c r="YJ16"/>
  <c r="YJ17" s="1"/>
  <c r="YK16"/>
  <c r="YL16"/>
  <c r="YM16"/>
  <c r="YM17" s="1"/>
  <c r="YN16"/>
  <c r="YN17" s="1"/>
  <c r="YO16"/>
  <c r="YO17" s="1"/>
  <c r="YP16"/>
  <c r="YQ16"/>
  <c r="YQ17" s="1"/>
  <c r="YR16"/>
  <c r="YR17" s="1"/>
  <c r="YS16"/>
  <c r="YT16"/>
  <c r="YT17" s="1"/>
  <c r="YU16"/>
  <c r="YU17" s="1"/>
  <c r="YV16"/>
  <c r="YV17" s="1"/>
  <c r="YW16"/>
  <c r="YX16"/>
  <c r="YY16"/>
  <c r="YY17" s="1"/>
  <c r="YZ16"/>
  <c r="YZ17" s="1"/>
  <c r="ZA16"/>
  <c r="ZA17" s="1"/>
  <c r="ZB16"/>
  <c r="ZC16"/>
  <c r="ZC17" s="1"/>
  <c r="ZD16"/>
  <c r="ZD17" s="1"/>
  <c r="ZE16"/>
  <c r="ZF16"/>
  <c r="ZF17" s="1"/>
  <c r="ZG16"/>
  <c r="ZG17" s="1"/>
  <c r="ZH16"/>
  <c r="ZH17" s="1"/>
  <c r="ZI16"/>
  <c r="ZI17" s="1"/>
  <c r="ZJ16"/>
  <c r="ZJ17" s="1"/>
  <c r="ZK16"/>
  <c r="ZK17" s="1"/>
  <c r="ZL16"/>
  <c r="ZL17" s="1"/>
  <c r="ZM16"/>
  <c r="ZN16"/>
  <c r="ZO16"/>
  <c r="ZO17" s="1"/>
  <c r="ZP16"/>
  <c r="ZP17" s="1"/>
  <c r="EW17"/>
  <c r="EX17"/>
  <c r="EZ17"/>
  <c r="FA17"/>
  <c r="FD17"/>
  <c r="FE17"/>
  <c r="FH17"/>
  <c r="FI17"/>
  <c r="FJ17"/>
  <c r="FL17"/>
  <c r="FM17"/>
  <c r="FN17"/>
  <c r="FP17"/>
  <c r="FQ17"/>
  <c r="FT17"/>
  <c r="FU17"/>
  <c r="FX17"/>
  <c r="FY17"/>
  <c r="FZ17"/>
  <c r="GB17"/>
  <c r="GC17"/>
  <c r="GD17"/>
  <c r="GF17"/>
  <c r="GG17"/>
  <c r="GJ17"/>
  <c r="GK17"/>
  <c r="GN17"/>
  <c r="GO17"/>
  <c r="GP17"/>
  <c r="GR17"/>
  <c r="GS17"/>
  <c r="GT17"/>
  <c r="GV17"/>
  <c r="GW17"/>
  <c r="GZ17"/>
  <c r="HA17"/>
  <c r="HD17"/>
  <c r="HE17"/>
  <c r="HF17"/>
  <c r="HH17"/>
  <c r="HI17"/>
  <c r="HJ17"/>
  <c r="HL17"/>
  <c r="HM17"/>
  <c r="HP17"/>
  <c r="HQ17"/>
  <c r="HT17"/>
  <c r="HU17"/>
  <c r="HX17"/>
  <c r="HY17"/>
  <c r="HZ17"/>
  <c r="IB17"/>
  <c r="IC17"/>
  <c r="IF17"/>
  <c r="IG17"/>
  <c r="IJ17"/>
  <c r="IK17"/>
  <c r="IN17"/>
  <c r="IO17"/>
  <c r="IP17"/>
  <c r="IR17"/>
  <c r="IS17"/>
  <c r="IV17"/>
  <c r="IW17"/>
  <c r="IZ17"/>
  <c r="JA17"/>
  <c r="JB17"/>
  <c r="JD17"/>
  <c r="JE17"/>
  <c r="JF17"/>
  <c r="JH17"/>
  <c r="JI17"/>
  <c r="JL17"/>
  <c r="JM17"/>
  <c r="JP17"/>
  <c r="JQ17"/>
  <c r="JT17"/>
  <c r="JU17"/>
  <c r="JV17"/>
  <c r="JX17"/>
  <c r="JY17"/>
  <c r="KB17"/>
  <c r="KC17"/>
  <c r="KF17"/>
  <c r="KG17"/>
  <c r="KH17"/>
  <c r="KJ17"/>
  <c r="KK17"/>
  <c r="KL17"/>
  <c r="KN17"/>
  <c r="KO17"/>
  <c r="KR17"/>
  <c r="KS17"/>
  <c r="KV17"/>
  <c r="KW17"/>
  <c r="KZ17"/>
  <c r="LA17"/>
  <c r="LB17"/>
  <c r="LD17"/>
  <c r="LE17"/>
  <c r="LH17"/>
  <c r="LI17"/>
  <c r="LL17"/>
  <c r="LM17"/>
  <c r="LN17"/>
  <c r="LP17"/>
  <c r="LQ17"/>
  <c r="LR17"/>
  <c r="LT17"/>
  <c r="LU17"/>
  <c r="LX17"/>
  <c r="LY17"/>
  <c r="MB17"/>
  <c r="MC17"/>
  <c r="MF17"/>
  <c r="MG17"/>
  <c r="MH17"/>
  <c r="MI17"/>
  <c r="MJ17"/>
  <c r="MK17"/>
  <c r="ML17"/>
  <c r="MM17"/>
  <c r="MN17"/>
  <c r="MO17"/>
  <c r="MP17"/>
  <c r="MQ17"/>
  <c r="MR17"/>
  <c r="MS17"/>
  <c r="MT17"/>
  <c r="MU17"/>
  <c r="MV17"/>
  <c r="MW17"/>
  <c r="MX17"/>
  <c r="MY17"/>
  <c r="MZ17"/>
  <c r="NA17"/>
  <c r="NB17"/>
  <c r="NC17"/>
  <c r="ND17"/>
  <c r="NE17"/>
  <c r="NF17"/>
  <c r="NG17"/>
  <c r="NH17"/>
  <c r="NI17"/>
  <c r="NJ17"/>
  <c r="NK17"/>
  <c r="NL17"/>
  <c r="NM17"/>
  <c r="NN17"/>
  <c r="NO17"/>
  <c r="NP17"/>
  <c r="NQ17"/>
  <c r="NR17"/>
  <c r="NS17"/>
  <c r="NT17"/>
  <c r="NU17"/>
  <c r="NV17"/>
  <c r="NW17"/>
  <c r="NX17"/>
  <c r="NY17"/>
  <c r="NZ17"/>
  <c r="OA17"/>
  <c r="OB17"/>
  <c r="OC17"/>
  <c r="OD17"/>
  <c r="OE17"/>
  <c r="OF17"/>
  <c r="OG17"/>
  <c r="OH17"/>
  <c r="OI17"/>
  <c r="OJ17"/>
  <c r="OK17"/>
  <c r="OL17"/>
  <c r="OM17"/>
  <c r="ON17"/>
  <c r="OO17"/>
  <c r="OP17"/>
  <c r="OQ17"/>
  <c r="OR17"/>
  <c r="OS17"/>
  <c r="OT17"/>
  <c r="OU17"/>
  <c r="OV17"/>
  <c r="OW17"/>
  <c r="PI17"/>
  <c r="PM17"/>
  <c r="PU17"/>
  <c r="PV17"/>
  <c r="PZ17"/>
  <c r="QB17"/>
  <c r="QC17"/>
  <c r="QH17"/>
  <c r="QK17"/>
  <c r="QS17"/>
  <c r="QW17"/>
  <c r="RE17"/>
  <c r="RF17"/>
  <c r="RM17"/>
  <c r="RR17"/>
  <c r="RT17"/>
  <c r="RU17"/>
  <c r="SC17"/>
  <c r="SD17"/>
  <c r="SK17"/>
  <c r="SL17"/>
  <c r="SW17"/>
  <c r="TB17"/>
  <c r="TE17"/>
  <c r="TM17"/>
  <c r="TN17"/>
  <c r="TR17"/>
  <c r="TU17"/>
  <c r="TY17"/>
  <c r="TZ17"/>
  <c r="UD17"/>
  <c r="UG17"/>
  <c r="UO17"/>
  <c r="UP17"/>
  <c r="UW17"/>
  <c r="VI17"/>
  <c r="VQ17"/>
  <c r="VY17"/>
  <c r="VZ17"/>
  <c r="WG17"/>
  <c r="WK17"/>
  <c r="WL17"/>
  <c r="WS17"/>
  <c r="XA17"/>
  <c r="XB17"/>
  <c r="XI17"/>
  <c r="XU17"/>
  <c r="XZ17"/>
  <c r="YC17"/>
  <c r="YK17"/>
  <c r="YL17"/>
  <c r="YP17"/>
  <c r="YS17"/>
  <c r="YW17"/>
  <c r="YX17"/>
  <c r="ZB17"/>
  <c r="ZE17"/>
  <c r="ZM17"/>
  <c r="ZN17"/>
  <c r="C16"/>
  <c r="C17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Z39"/>
  <c r="BZ40" s="1"/>
  <c r="CA39"/>
  <c r="CA40" s="1"/>
  <c r="CB39"/>
  <c r="CB40" s="1"/>
  <c r="CC39"/>
  <c r="CC40" s="1"/>
  <c r="CD39"/>
  <c r="CD40" s="1"/>
  <c r="CE39"/>
  <c r="CF39"/>
  <c r="CF40" s="1"/>
  <c r="CG39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M39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C39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U40" s="1"/>
  <c r="JV39"/>
  <c r="JV40" s="1"/>
  <c r="JW39"/>
  <c r="JW40" s="1"/>
  <c r="JX39"/>
  <c r="JY39"/>
  <c r="JY40" s="1"/>
  <c r="JZ39"/>
  <c r="JZ40" s="1"/>
  <c r="KA39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LF39"/>
  <c r="LF40" s="1"/>
  <c r="LG39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P40" s="1"/>
  <c r="LQ39"/>
  <c r="LQ40" s="1"/>
  <c r="LR39"/>
  <c r="LR40" s="1"/>
  <c r="LS39"/>
  <c r="LS40" s="1"/>
  <c r="LT39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G39"/>
  <c r="MH39"/>
  <c r="MH40" s="1"/>
  <c r="MI39"/>
  <c r="MI40" s="1"/>
  <c r="MJ39"/>
  <c r="MJ40" s="1"/>
  <c r="MK39"/>
  <c r="MK40" s="1"/>
  <c r="ML39"/>
  <c r="ML40" s="1"/>
  <c r="MM39"/>
  <c r="MN39"/>
  <c r="MO39"/>
  <c r="MO40" s="1"/>
  <c r="MP39"/>
  <c r="MP40" s="1"/>
  <c r="MQ39"/>
  <c r="MQ40" s="1"/>
  <c r="MR39"/>
  <c r="MR40" s="1"/>
  <c r="MS39"/>
  <c r="MS40" s="1"/>
  <c r="MT39"/>
  <c r="MT40" s="1"/>
  <c r="MU39"/>
  <c r="MU40" s="1"/>
  <c r="MV39"/>
  <c r="MV40" s="1"/>
  <c r="MW39"/>
  <c r="MW40" s="1"/>
  <c r="MX39"/>
  <c r="MX40" s="1"/>
  <c r="MY39"/>
  <c r="MY40" s="1"/>
  <c r="MZ39"/>
  <c r="NA39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I40" s="1"/>
  <c r="NJ39"/>
  <c r="NJ40" s="1"/>
  <c r="NK39"/>
  <c r="NK40" s="1"/>
  <c r="NL39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U40" s="1"/>
  <c r="NV39"/>
  <c r="NV40" s="1"/>
  <c r="NW39"/>
  <c r="NW40" s="1"/>
  <c r="NX39"/>
  <c r="NY39"/>
  <c r="NY40" s="1"/>
  <c r="NZ39"/>
  <c r="NZ40" s="1"/>
  <c r="OA39"/>
  <c r="OA40" s="1"/>
  <c r="OB39"/>
  <c r="OB40" s="1"/>
  <c r="OC39"/>
  <c r="OC40" s="1"/>
  <c r="OD39"/>
  <c r="OD40" s="1"/>
  <c r="OE39"/>
  <c r="OE40" s="1"/>
  <c r="OF39"/>
  <c r="OF40" s="1"/>
  <c r="OG39"/>
  <c r="OG40" s="1"/>
  <c r="OH39"/>
  <c r="OH40" s="1"/>
  <c r="OI39"/>
  <c r="OI40" s="1"/>
  <c r="OJ39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S40" s="1"/>
  <c r="OT39"/>
  <c r="OT40" s="1"/>
  <c r="OU39"/>
  <c r="OU40" s="1"/>
  <c r="OV39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E40" s="1"/>
  <c r="PF39"/>
  <c r="PF40" s="1"/>
  <c r="PG39"/>
  <c r="PG40" s="1"/>
  <c r="PH39"/>
  <c r="PI39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B40" s="1"/>
  <c r="QC39"/>
  <c r="QC40" s="1"/>
  <c r="QD39"/>
  <c r="QD40" s="1"/>
  <c r="QE39"/>
  <c r="QE40" s="1"/>
  <c r="QF39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O40" s="1"/>
  <c r="QP39"/>
  <c r="QP40" s="1"/>
  <c r="QQ39"/>
  <c r="QQ40" s="1"/>
  <c r="QR39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A40" s="1"/>
  <c r="RB39"/>
  <c r="RB40" s="1"/>
  <c r="RC39"/>
  <c r="RC40" s="1"/>
  <c r="RD39"/>
  <c r="RE39"/>
  <c r="RE40" s="1"/>
  <c r="RF39"/>
  <c r="RF40" s="1"/>
  <c r="RG39"/>
  <c r="RG40" s="1"/>
  <c r="RH39"/>
  <c r="RH40" s="1"/>
  <c r="RI39"/>
  <c r="RI40" s="1"/>
  <c r="RJ39"/>
  <c r="RJ40" s="1"/>
  <c r="RK39"/>
  <c r="RL39"/>
  <c r="RL40" s="1"/>
  <c r="RM39"/>
  <c r="RM40" s="1"/>
  <c r="RN39"/>
  <c r="RN40" s="1"/>
  <c r="RO39"/>
  <c r="RO40" s="1"/>
  <c r="RP39"/>
  <c r="RQ39"/>
  <c r="RR39"/>
  <c r="RR40" s="1"/>
  <c r="RS39"/>
  <c r="RS40" s="1"/>
  <c r="RT39"/>
  <c r="RT40" s="1"/>
  <c r="RU39"/>
  <c r="RU40" s="1"/>
  <c r="RV39"/>
  <c r="RV40" s="1"/>
  <c r="RW39"/>
  <c r="RW40" s="1"/>
  <c r="RX39"/>
  <c r="RX40" s="1"/>
  <c r="RY39"/>
  <c r="RY40" s="1"/>
  <c r="RZ39"/>
  <c r="RZ40" s="1"/>
  <c r="SA39"/>
  <c r="SA40" s="1"/>
  <c r="SB39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K40" s="1"/>
  <c r="SL39"/>
  <c r="SL40" s="1"/>
  <c r="SM39"/>
  <c r="SM40" s="1"/>
  <c r="SN39"/>
  <c r="SN40" s="1"/>
  <c r="SO39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X39"/>
  <c r="SX40" s="1"/>
  <c r="SY39"/>
  <c r="SY40" s="1"/>
  <c r="SZ39"/>
  <c r="SZ40" s="1"/>
  <c r="TA39"/>
  <c r="TA40" s="1"/>
  <c r="TB39"/>
  <c r="TB40" s="1"/>
  <c r="TC39"/>
  <c r="TC40" s="1"/>
  <c r="TD39"/>
  <c r="TD40" s="1"/>
  <c r="TE39"/>
  <c r="TE40" s="1"/>
  <c r="TF39"/>
  <c r="TF40" s="1"/>
  <c r="TG39"/>
  <c r="TG40" s="1"/>
  <c r="TH39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Q40" s="1"/>
  <c r="TR39"/>
  <c r="TR40" s="1"/>
  <c r="TS39"/>
  <c r="TS40" s="1"/>
  <c r="TT39"/>
  <c r="TT40" s="1"/>
  <c r="TU39"/>
  <c r="TU40" s="1"/>
  <c r="TV39"/>
  <c r="TV40" s="1"/>
  <c r="TW39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O40" s="1"/>
  <c r="UP39"/>
  <c r="UP40" s="1"/>
  <c r="UQ39"/>
  <c r="UQ40" s="1"/>
  <c r="UR39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I40" s="1"/>
  <c r="VJ39"/>
  <c r="VJ40" s="1"/>
  <c r="VK39"/>
  <c r="VK40" s="1"/>
  <c r="VL39"/>
  <c r="VL40" s="1"/>
  <c r="M40"/>
  <c r="N40"/>
  <c r="Y40"/>
  <c r="AV40"/>
  <c r="BL40"/>
  <c r="BY40"/>
  <c r="CE40"/>
  <c r="CG40"/>
  <c r="CR40"/>
  <c r="DD40"/>
  <c r="DP40"/>
  <c r="EB40"/>
  <c r="EN40"/>
  <c r="EZ40"/>
  <c r="FL40"/>
  <c r="FM40"/>
  <c r="FU40"/>
  <c r="GV40"/>
  <c r="HH40"/>
  <c r="HI40"/>
  <c r="HP40"/>
  <c r="IB40"/>
  <c r="IC40"/>
  <c r="IN40"/>
  <c r="IU40"/>
  <c r="IZ40"/>
  <c r="JL40"/>
  <c r="JX40"/>
  <c r="KA40"/>
  <c r="KJ40"/>
  <c r="KK40"/>
  <c r="KS40"/>
  <c r="LG40"/>
  <c r="LT40"/>
  <c r="MF40"/>
  <c r="MG40"/>
  <c r="MM40"/>
  <c r="MN40"/>
  <c r="MZ40"/>
  <c r="NA40"/>
  <c r="NL40"/>
  <c r="NX40"/>
  <c r="OJ40"/>
  <c r="OV40"/>
  <c r="PH40"/>
  <c r="PI40"/>
  <c r="PQ40"/>
  <c r="QF40"/>
  <c r="QR40"/>
  <c r="RD40"/>
  <c r="RK40"/>
  <c r="RP40"/>
  <c r="RQ40"/>
  <c r="SB40"/>
  <c r="SO40"/>
  <c r="SW40"/>
  <c r="TH40"/>
  <c r="TW40"/>
  <c r="UF40"/>
  <c r="UG40"/>
  <c r="UR40"/>
  <c r="VE40"/>
  <c r="C39"/>
  <c r="C40" s="1"/>
  <c r="D39" i="3"/>
  <c r="E39"/>
  <c r="F39"/>
  <c r="F40" s="1"/>
  <c r="G39"/>
  <c r="G40" s="1"/>
  <c r="H39"/>
  <c r="I39"/>
  <c r="J39"/>
  <c r="J40" s="1"/>
  <c r="K39"/>
  <c r="L39"/>
  <c r="M39"/>
  <c r="N39"/>
  <c r="N40" s="1"/>
  <c r="O39"/>
  <c r="P39"/>
  <c r="Q39"/>
  <c r="R39"/>
  <c r="R40" s="1"/>
  <c r="S39"/>
  <c r="S40" s="1"/>
  <c r="T39"/>
  <c r="U39"/>
  <c r="V39"/>
  <c r="V40" s="1"/>
  <c r="W39"/>
  <c r="W40" s="1"/>
  <c r="X39"/>
  <c r="Y39"/>
  <c r="Z39"/>
  <c r="Z40" s="1"/>
  <c r="AA39"/>
  <c r="AB39"/>
  <c r="AC39"/>
  <c r="AD39"/>
  <c r="AD40" s="1"/>
  <c r="AE39"/>
  <c r="AF39"/>
  <c r="AG39"/>
  <c r="AH39"/>
  <c r="AH40" s="1"/>
  <c r="AI39"/>
  <c r="AI40" s="1"/>
  <c r="AJ39"/>
  <c r="AK39"/>
  <c r="AL39"/>
  <c r="AL40" s="1"/>
  <c r="AM39"/>
  <c r="AM40" s="1"/>
  <c r="AN39"/>
  <c r="AO39"/>
  <c r="AP39"/>
  <c r="AP40" s="1"/>
  <c r="AQ39"/>
  <c r="AR39"/>
  <c r="AS39"/>
  <c r="AT39"/>
  <c r="AT40" s="1"/>
  <c r="AU39"/>
  <c r="AV39"/>
  <c r="AW39"/>
  <c r="AX39"/>
  <c r="AX40" s="1"/>
  <c r="AY39"/>
  <c r="AY40" s="1"/>
  <c r="AZ39"/>
  <c r="BA39"/>
  <c r="BB39"/>
  <c r="BB40" s="1"/>
  <c r="BC39"/>
  <c r="BC40" s="1"/>
  <c r="BD39"/>
  <c r="BE39"/>
  <c r="BF39"/>
  <c r="BF40" s="1"/>
  <c r="BG39"/>
  <c r="BH39"/>
  <c r="BI39"/>
  <c r="BJ39"/>
  <c r="BJ40" s="1"/>
  <c r="BK39"/>
  <c r="BL39"/>
  <c r="BM39"/>
  <c r="BN39"/>
  <c r="BN40" s="1"/>
  <c r="BO39"/>
  <c r="BO40" s="1"/>
  <c r="BP39"/>
  <c r="BQ39"/>
  <c r="BR39"/>
  <c r="BR40" s="1"/>
  <c r="BS39"/>
  <c r="BS40" s="1"/>
  <c r="BT39"/>
  <c r="BU39"/>
  <c r="BV39"/>
  <c r="BV40" s="1"/>
  <c r="BW39"/>
  <c r="BX39"/>
  <c r="BY39"/>
  <c r="BZ39"/>
  <c r="BZ40" s="1"/>
  <c r="CA39"/>
  <c r="CB39"/>
  <c r="CC39"/>
  <c r="CD39"/>
  <c r="CD40" s="1"/>
  <c r="CE39"/>
  <c r="CE40" s="1"/>
  <c r="CF39"/>
  <c r="CG39"/>
  <c r="CH39"/>
  <c r="CH40" s="1"/>
  <c r="CI39"/>
  <c r="CI40" s="1"/>
  <c r="CJ39"/>
  <c r="CK39"/>
  <c r="CL39"/>
  <c r="CL40" s="1"/>
  <c r="CM39"/>
  <c r="CN39"/>
  <c r="CO39"/>
  <c r="CP39"/>
  <c r="CP40" s="1"/>
  <c r="CQ39"/>
  <c r="CR39"/>
  <c r="CS39"/>
  <c r="CT39"/>
  <c r="CT40" s="1"/>
  <c r="CU39"/>
  <c r="CU40" s="1"/>
  <c r="CV39"/>
  <c r="CW39"/>
  <c r="CX39"/>
  <c r="CX40" s="1"/>
  <c r="CY39"/>
  <c r="CY40" s="1"/>
  <c r="CZ39"/>
  <c r="DA39"/>
  <c r="DB39"/>
  <c r="DB40" s="1"/>
  <c r="DC39"/>
  <c r="DD39"/>
  <c r="DE39"/>
  <c r="DF39"/>
  <c r="DF40" s="1"/>
  <c r="DG39"/>
  <c r="DH39"/>
  <c r="DI39"/>
  <c r="DJ39"/>
  <c r="DJ40" s="1"/>
  <c r="DK39"/>
  <c r="DK40" s="1"/>
  <c r="DL39"/>
  <c r="DM39"/>
  <c r="DN39"/>
  <c r="DN40" s="1"/>
  <c r="DO39"/>
  <c r="DO40" s="1"/>
  <c r="DP39"/>
  <c r="DQ39"/>
  <c r="DR39"/>
  <c r="DR40" s="1"/>
  <c r="DS39"/>
  <c r="DT39"/>
  <c r="DU39"/>
  <c r="DV39"/>
  <c r="DV40" s="1"/>
  <c r="DW39"/>
  <c r="DX39"/>
  <c r="DY39"/>
  <c r="DZ39"/>
  <c r="DZ40" s="1"/>
  <c r="EA39"/>
  <c r="EA40" s="1"/>
  <c r="EB39"/>
  <c r="EC39"/>
  <c r="ED39"/>
  <c r="ED40" s="1"/>
  <c r="EE39"/>
  <c r="EE40" s="1"/>
  <c r="EF39"/>
  <c r="EG39"/>
  <c r="EH39"/>
  <c r="EH40" s="1"/>
  <c r="EI39"/>
  <c r="EJ39"/>
  <c r="EK39"/>
  <c r="EL39"/>
  <c r="EL40" s="1"/>
  <c r="EM39"/>
  <c r="EN39"/>
  <c r="EO39"/>
  <c r="EP39"/>
  <c r="EP40" s="1"/>
  <c r="EQ39"/>
  <c r="EQ40" s="1"/>
  <c r="ER39"/>
  <c r="ES39"/>
  <c r="ET39"/>
  <c r="ET40" s="1"/>
  <c r="EU39"/>
  <c r="EU40" s="1"/>
  <c r="EV39"/>
  <c r="EW39"/>
  <c r="EX39"/>
  <c r="EX40" s="1"/>
  <c r="EY39"/>
  <c r="EZ39"/>
  <c r="FA39"/>
  <c r="FB39"/>
  <c r="FB40" s="1"/>
  <c r="FC39"/>
  <c r="FD39"/>
  <c r="FE39"/>
  <c r="FF39"/>
  <c r="FF40" s="1"/>
  <c r="FG39"/>
  <c r="FG40" s="1"/>
  <c r="FH39"/>
  <c r="FI39"/>
  <c r="FJ39"/>
  <c r="FJ40" s="1"/>
  <c r="FK39"/>
  <c r="FK40" s="1"/>
  <c r="FL39"/>
  <c r="FM39"/>
  <c r="FN39"/>
  <c r="FN40" s="1"/>
  <c r="FO39"/>
  <c r="FP39"/>
  <c r="FQ39"/>
  <c r="FR39"/>
  <c r="FR40" s="1"/>
  <c r="FS39"/>
  <c r="FT39"/>
  <c r="FU39"/>
  <c r="FV39"/>
  <c r="FV40" s="1"/>
  <c r="FW39"/>
  <c r="FW40" s="1"/>
  <c r="FX39"/>
  <c r="FY39"/>
  <c r="FZ39"/>
  <c r="FZ40" s="1"/>
  <c r="GA39"/>
  <c r="GA40" s="1"/>
  <c r="GB39"/>
  <c r="GC39"/>
  <c r="GD39"/>
  <c r="GD40" s="1"/>
  <c r="GE39"/>
  <c r="GF39"/>
  <c r="GG39"/>
  <c r="GH39"/>
  <c r="GH40" s="1"/>
  <c r="GI39"/>
  <c r="GJ39"/>
  <c r="GK39"/>
  <c r="GL39"/>
  <c r="GL40" s="1"/>
  <c r="GM39"/>
  <c r="GM40" s="1"/>
  <c r="GN39"/>
  <c r="GO39"/>
  <c r="GP39"/>
  <c r="GP40" s="1"/>
  <c r="GQ39"/>
  <c r="GQ40" s="1"/>
  <c r="GR39"/>
  <c r="GS39"/>
  <c r="GT39"/>
  <c r="GT40" s="1"/>
  <c r="GU39"/>
  <c r="GV39"/>
  <c r="GW39"/>
  <c r="GX39"/>
  <c r="GX40" s="1"/>
  <c r="GY39"/>
  <c r="GZ39"/>
  <c r="HA39"/>
  <c r="HB39"/>
  <c r="HB40" s="1"/>
  <c r="HC39"/>
  <c r="HC40" s="1"/>
  <c r="HD39"/>
  <c r="HE39"/>
  <c r="HF39"/>
  <c r="HF40" s="1"/>
  <c r="HG39"/>
  <c r="HG40" s="1"/>
  <c r="HH39"/>
  <c r="HI39"/>
  <c r="HJ39"/>
  <c r="HJ40" s="1"/>
  <c r="HK39"/>
  <c r="HL39"/>
  <c r="HM39"/>
  <c r="HN39"/>
  <c r="HN40" s="1"/>
  <c r="HO39"/>
  <c r="HP39"/>
  <c r="HQ39"/>
  <c r="HR39"/>
  <c r="HR40" s="1"/>
  <c r="HS39"/>
  <c r="HS40" s="1"/>
  <c r="HT39"/>
  <c r="HU39"/>
  <c r="HV39"/>
  <c r="HV40" s="1"/>
  <c r="HW39"/>
  <c r="HW40" s="1"/>
  <c r="HX39"/>
  <c r="HY39"/>
  <c r="HZ39"/>
  <c r="HZ40" s="1"/>
  <c r="IA39"/>
  <c r="IB39"/>
  <c r="IC39"/>
  <c r="ID39"/>
  <c r="ID40" s="1"/>
  <c r="IE39"/>
  <c r="IF39"/>
  <c r="IG39"/>
  <c r="IH39"/>
  <c r="IH40" s="1"/>
  <c r="II39"/>
  <c r="II40" s="1"/>
  <c r="IJ39"/>
  <c r="IK39"/>
  <c r="IL39"/>
  <c r="IL40" s="1"/>
  <c r="IM39"/>
  <c r="IM40" s="1"/>
  <c r="IN39"/>
  <c r="IO39"/>
  <c r="IP39"/>
  <c r="IP40" s="1"/>
  <c r="IQ39"/>
  <c r="IR39"/>
  <c r="IS39"/>
  <c r="IT39"/>
  <c r="IT40" s="1"/>
  <c r="IU39"/>
  <c r="IV39"/>
  <c r="IW39"/>
  <c r="IX39"/>
  <c r="IX40" s="1"/>
  <c r="IY39"/>
  <c r="IY40" s="1"/>
  <c r="IZ39"/>
  <c r="JA39"/>
  <c r="JB39"/>
  <c r="JB40" s="1"/>
  <c r="JC39"/>
  <c r="JC40" s="1"/>
  <c r="JD39"/>
  <c r="JE39"/>
  <c r="JF39"/>
  <c r="JF40" s="1"/>
  <c r="JG39"/>
  <c r="JH39"/>
  <c r="JI39"/>
  <c r="JJ39"/>
  <c r="JJ40" s="1"/>
  <c r="JK39"/>
  <c r="JL39"/>
  <c r="JM39"/>
  <c r="JN39"/>
  <c r="JN40" s="1"/>
  <c r="JO39"/>
  <c r="JO40" s="1"/>
  <c r="JP39"/>
  <c r="JQ39"/>
  <c r="JR39"/>
  <c r="JR40" s="1"/>
  <c r="JS39"/>
  <c r="JS40" s="1"/>
  <c r="JT39"/>
  <c r="JU39"/>
  <c r="JV39"/>
  <c r="JV40" s="1"/>
  <c r="JW39"/>
  <c r="JX39"/>
  <c r="JY39"/>
  <c r="JZ39"/>
  <c r="JZ40" s="1"/>
  <c r="KA39"/>
  <c r="KB39"/>
  <c r="KC39"/>
  <c r="KD39"/>
  <c r="KD40" s="1"/>
  <c r="KE39"/>
  <c r="KE40" s="1"/>
  <c r="KF39"/>
  <c r="KG39"/>
  <c r="KH39"/>
  <c r="KH40" s="1"/>
  <c r="KI39"/>
  <c r="KI40" s="1"/>
  <c r="KJ39"/>
  <c r="KK39"/>
  <c r="KL39"/>
  <c r="KL40" s="1"/>
  <c r="KM39"/>
  <c r="KN39"/>
  <c r="KO39"/>
  <c r="KP39"/>
  <c r="KP40" s="1"/>
  <c r="KQ39"/>
  <c r="KR39"/>
  <c r="KS39"/>
  <c r="KT39"/>
  <c r="KT40" s="1"/>
  <c r="KU39"/>
  <c r="KU40" s="1"/>
  <c r="KV39"/>
  <c r="KW39"/>
  <c r="KX39"/>
  <c r="KX40" s="1"/>
  <c r="KY39"/>
  <c r="KY40" s="1"/>
  <c r="KZ39"/>
  <c r="LA39"/>
  <c r="LB39"/>
  <c r="LB40" s="1"/>
  <c r="LC39"/>
  <c r="LD39"/>
  <c r="LE39"/>
  <c r="LF39"/>
  <c r="LF40" s="1"/>
  <c r="LG39"/>
  <c r="LH39"/>
  <c r="LI39"/>
  <c r="LJ39"/>
  <c r="LJ40" s="1"/>
  <c r="LK39"/>
  <c r="LK40" s="1"/>
  <c r="LL39"/>
  <c r="LM39"/>
  <c r="LN39"/>
  <c r="LN40" s="1"/>
  <c r="LO39"/>
  <c r="LO40" s="1"/>
  <c r="LP39"/>
  <c r="LQ39"/>
  <c r="LR39"/>
  <c r="LR40" s="1"/>
  <c r="LS39"/>
  <c r="LT39"/>
  <c r="LU39"/>
  <c r="LV39"/>
  <c r="LV40" s="1"/>
  <c r="LW39"/>
  <c r="LX39"/>
  <c r="LY39"/>
  <c r="LZ39"/>
  <c r="LZ40" s="1"/>
  <c r="MA39"/>
  <c r="MA40" s="1"/>
  <c r="MB39"/>
  <c r="MC39"/>
  <c r="MD39"/>
  <c r="MD40" s="1"/>
  <c r="ME39"/>
  <c r="ME40" s="1"/>
  <c r="MF39"/>
  <c r="MG39"/>
  <c r="MH39"/>
  <c r="MI39"/>
  <c r="MI40" s="1"/>
  <c r="MJ39"/>
  <c r="MK39"/>
  <c r="ML39"/>
  <c r="MM39"/>
  <c r="MM40" s="1"/>
  <c r="MN39"/>
  <c r="MO39"/>
  <c r="MP39"/>
  <c r="MQ39"/>
  <c r="MQ40" s="1"/>
  <c r="MR39"/>
  <c r="MS39"/>
  <c r="MT39"/>
  <c r="MU39"/>
  <c r="MU40" s="1"/>
  <c r="MV39"/>
  <c r="MW39"/>
  <c r="MX39"/>
  <c r="MY39"/>
  <c r="MY40" s="1"/>
  <c r="MZ39"/>
  <c r="NA39"/>
  <c r="NB39"/>
  <c r="NC39"/>
  <c r="NC40" s="1"/>
  <c r="ND39"/>
  <c r="NE39"/>
  <c r="NF39"/>
  <c r="NG39"/>
  <c r="NG40" s="1"/>
  <c r="NH39"/>
  <c r="NI39"/>
  <c r="NJ39"/>
  <c r="D40"/>
  <c r="E40"/>
  <c r="H40"/>
  <c r="I40"/>
  <c r="K40"/>
  <c r="L40"/>
  <c r="M40"/>
  <c r="O40"/>
  <c r="P40"/>
  <c r="Q40"/>
  <c r="T40"/>
  <c r="U40"/>
  <c r="X40"/>
  <c r="Y40"/>
  <c r="AA40"/>
  <c r="AB40"/>
  <c r="AC40"/>
  <c r="AE40"/>
  <c r="AF40"/>
  <c r="AG40"/>
  <c r="AJ40"/>
  <c r="AK40"/>
  <c r="AN40"/>
  <c r="AO40"/>
  <c r="AQ40"/>
  <c r="AR40"/>
  <c r="AS40"/>
  <c r="AU40"/>
  <c r="AV40"/>
  <c r="AW40"/>
  <c r="AZ40"/>
  <c r="BA40"/>
  <c r="BD40"/>
  <c r="BE40"/>
  <c r="BG40"/>
  <c r="BH40"/>
  <c r="BI40"/>
  <c r="BK40"/>
  <c r="BL40"/>
  <c r="BM40"/>
  <c r="BP40"/>
  <c r="BQ40"/>
  <c r="BT40"/>
  <c r="BU40"/>
  <c r="BW40"/>
  <c r="BX40"/>
  <c r="BY40"/>
  <c r="CA40"/>
  <c r="CB40"/>
  <c r="CC40"/>
  <c r="CF40"/>
  <c r="CG40"/>
  <c r="CJ40"/>
  <c r="CK40"/>
  <c r="CM40"/>
  <c r="CN40"/>
  <c r="CO40"/>
  <c r="CQ40"/>
  <c r="CR40"/>
  <c r="CS40"/>
  <c r="CV40"/>
  <c r="CW40"/>
  <c r="CZ40"/>
  <c r="DA40"/>
  <c r="DC40"/>
  <c r="DD40"/>
  <c r="DE40"/>
  <c r="DG40"/>
  <c r="DH40"/>
  <c r="DI40"/>
  <c r="DL40"/>
  <c r="DM40"/>
  <c r="DP40"/>
  <c r="DQ40"/>
  <c r="DS40"/>
  <c r="DT40"/>
  <c r="DU40"/>
  <c r="DW40"/>
  <c r="DX40"/>
  <c r="DY40"/>
  <c r="EB40"/>
  <c r="EC40"/>
  <c r="EF40"/>
  <c r="EG40"/>
  <c r="EI40"/>
  <c r="EJ40"/>
  <c r="EK40"/>
  <c r="EM40"/>
  <c r="EN40"/>
  <c r="EO40"/>
  <c r="ER40"/>
  <c r="ES40"/>
  <c r="EV40"/>
  <c r="EW40"/>
  <c r="EY40"/>
  <c r="EZ40"/>
  <c r="FA40"/>
  <c r="FC40"/>
  <c r="FD40"/>
  <c r="FE40"/>
  <c r="FH40"/>
  <c r="FI40"/>
  <c r="FL40"/>
  <c r="FM40"/>
  <c r="FO40"/>
  <c r="FP40"/>
  <c r="FQ40"/>
  <c r="FS40"/>
  <c r="FT40"/>
  <c r="FU40"/>
  <c r="FX40"/>
  <c r="FY40"/>
  <c r="GB40"/>
  <c r="GC40"/>
  <c r="GE40"/>
  <c r="GF40"/>
  <c r="GG40"/>
  <c r="GI40"/>
  <c r="GJ40"/>
  <c r="GK40"/>
  <c r="GN40"/>
  <c r="GO40"/>
  <c r="GR40"/>
  <c r="GS40"/>
  <c r="GU40"/>
  <c r="GV40"/>
  <c r="GW40"/>
  <c r="GY40"/>
  <c r="GZ40"/>
  <c r="HA40"/>
  <c r="HD40"/>
  <c r="HE40"/>
  <c r="HH40"/>
  <c r="HI40"/>
  <c r="HK40"/>
  <c r="HL40"/>
  <c r="HM40"/>
  <c r="HO40"/>
  <c r="HP40"/>
  <c r="HQ40"/>
  <c r="HT40"/>
  <c r="HU40"/>
  <c r="HX40"/>
  <c r="HY40"/>
  <c r="IA40"/>
  <c r="IB40"/>
  <c r="IC40"/>
  <c r="IE40"/>
  <c r="IF40"/>
  <c r="IG40"/>
  <c r="IJ40"/>
  <c r="IK40"/>
  <c r="IN40"/>
  <c r="IO40"/>
  <c r="IQ40"/>
  <c r="IR40"/>
  <c r="IS40"/>
  <c r="IU40"/>
  <c r="IV40"/>
  <c r="IW40"/>
  <c r="IZ40"/>
  <c r="JA40"/>
  <c r="JD40"/>
  <c r="JE40"/>
  <c r="JG40"/>
  <c r="JH40"/>
  <c r="JI40"/>
  <c r="JK40"/>
  <c r="JL40"/>
  <c r="JM40"/>
  <c r="JP40"/>
  <c r="JQ40"/>
  <c r="JT40"/>
  <c r="JU40"/>
  <c r="JW40"/>
  <c r="JX40"/>
  <c r="JY40"/>
  <c r="KA40"/>
  <c r="KB40"/>
  <c r="KC40"/>
  <c r="KF40"/>
  <c r="KG40"/>
  <c r="KJ40"/>
  <c r="KK40"/>
  <c r="KM40"/>
  <c r="KN40"/>
  <c r="KO40"/>
  <c r="KQ40"/>
  <c r="KR40"/>
  <c r="KS40"/>
  <c r="KV40"/>
  <c r="KW40"/>
  <c r="KZ40"/>
  <c r="LA40"/>
  <c r="LC40"/>
  <c r="LD40"/>
  <c r="LE40"/>
  <c r="LG40"/>
  <c r="LH40"/>
  <c r="LI40"/>
  <c r="LL40"/>
  <c r="LM40"/>
  <c r="LP40"/>
  <c r="LQ40"/>
  <c r="LS40"/>
  <c r="LT40"/>
  <c r="LU40"/>
  <c r="LW40"/>
  <c r="LX40"/>
  <c r="LY40"/>
  <c r="MB40"/>
  <c r="MC40"/>
  <c r="MF40"/>
  <c r="MG40"/>
  <c r="MH40"/>
  <c r="MJ40"/>
  <c r="MK40"/>
  <c r="ML40"/>
  <c r="MN40"/>
  <c r="MO40"/>
  <c r="MP40"/>
  <c r="MR40"/>
  <c r="MS40"/>
  <c r="MT40"/>
  <c r="MV40"/>
  <c r="MW40"/>
  <c r="MX40"/>
  <c r="MZ40"/>
  <c r="NA40"/>
  <c r="NB40"/>
  <c r="ND40"/>
  <c r="NE40"/>
  <c r="NF40"/>
  <c r="NH40"/>
  <c r="NI40"/>
  <c r="NJ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21" i="5" l="1"/>
  <c r="D22"/>
  <c r="D20"/>
  <c r="D56" i="1"/>
  <c r="D61" i="3"/>
  <c r="D44" i="2"/>
  <c r="D30" i="5"/>
  <c r="D38"/>
  <c r="D33"/>
  <c r="D26"/>
  <c r="D37"/>
  <c r="D28"/>
  <c r="D24"/>
  <c r="D32"/>
  <c r="D29"/>
  <c r="D25"/>
  <c r="D36"/>
  <c r="D34"/>
  <c r="D55" i="4"/>
  <c r="D47"/>
  <c r="D56"/>
  <c r="D51"/>
  <c r="D48"/>
  <c r="D57"/>
  <c r="D60"/>
  <c r="D59"/>
  <c r="D61"/>
  <c r="D53"/>
  <c r="D52"/>
  <c r="D49"/>
  <c r="D57" i="3"/>
  <c r="D59"/>
  <c r="D56"/>
  <c r="D60"/>
  <c r="D51"/>
  <c r="D52"/>
  <c r="D49"/>
  <c r="D47"/>
  <c r="D55"/>
  <c r="D53"/>
  <c r="D48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<sst xmlns="http://schemas.openxmlformats.org/spreadsheetml/2006/main" count="4047" uniqueCount="3200">
  <si>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</si>
  <si>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</si>
  <si>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</si>
  <si>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</si>
  <si>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</si>
  <si>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</si>
  <si>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</si>
  <si>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</si>
  <si>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</si>
  <si>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</si>
  <si>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</si>
  <si>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</si>
  <si>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</si>
  <si>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</si>
  <si>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</si>
  <si>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</si>
  <si>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</si>
  <si>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</si>
  <si>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</si>
  <si>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</si>
  <si>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</si>
  <si>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</si>
  <si>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</si>
  <si>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</si>
  <si>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</si>
  <si>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</si>
  <si>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</si>
  <si>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</si>
  <si>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</si>
  <si>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</si>
  <si>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</si>
  <si>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</si>
  <si>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</si>
  <si>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</si>
  <si>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</si>
  <si>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</si>
  <si>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</si>
  <si>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</si>
  <si>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</si>
  <si>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</si>
  <si>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</si>
  <si>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</si>
  <si>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</si>
  <si>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</si>
  <si>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</si>
  <si>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</si>
  <si>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</si>
  <si>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</si>
  <si>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</si>
  <si>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</si>
  <si>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</si>
  <si>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</si>
  <si>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</si>
  <si>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</si>
  <si>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</si>
  <si>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</si>
  <si>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</si>
  <si>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</si>
  <si>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</si>
  <si>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</si>
  <si>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</si>
  <si>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</si>
  <si>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</si>
  <si>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</si>
  <si>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</si>
  <si>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</si>
  <si>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</si>
  <si>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</si>
  <si>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</si>
  <si>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</si>
  <si>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</si>
  <si>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</si>
  <si>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</si>
  <si>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</si>
  <si>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</si>
  <si>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</si>
  <si>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</si>
  <si>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</si>
  <si>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</si>
  <si>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</si>
  <si>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</si>
  <si>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</si>
  <si>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</si>
  <si>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</si>
  <si>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</si>
  <si>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</si>
  <si>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</si>
  <si>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</si>
  <si>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</si>
  <si>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</si>
  <si>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</si>
  <si>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</si>
  <si>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</si>
  <si>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</si>
  <si>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</si>
  <si>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</si>
  <si>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</si>
  <si>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</si>
  <si>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</si>
  <si>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</si>
  <si>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</si>
  <si>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</si>
  <si>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</si>
  <si>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</si>
  <si>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</si>
  <si>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</si>
  <si>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</si>
  <si>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</si>
  <si>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</si>
  <si>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</si>
  <si>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</si>
  <si>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</si>
  <si>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</si>
  <si>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</si>
  <si>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</si>
  <si>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</si>
  <si>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</si>
  <si>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</si>
  <si>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</si>
  <si>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</si>
  <si>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</si>
  <si>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</si>
  <si>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</si>
  <si>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</si>
  <si>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</si>
  <si>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</si>
  <si>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</si>
  <si>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</si>
  <si>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</si>
  <si>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</si>
  <si>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</si>
  <si>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</si>
  <si>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</si>
  <si>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</si>
  <si>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</si>
  <si>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</si>
  <si>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</si>
  <si>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</si>
  <si>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</si>
  <si>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</si>
  <si>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</si>
  <si>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</si>
  <si>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</si>
  <si>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</si>
  <si>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</si>
  <si>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</si>
  <si>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</si>
  <si>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</si>
  <si>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</si>
  <si>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</si>
  <si>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</si>
  <si>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</si>
  <si>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</si>
  <si>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</si>
  <si>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</si>
  <si>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</si>
  <si>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</si>
  <si>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</si>
  <si>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</si>
  <si>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</si>
  <si>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</si>
  <si>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</si>
  <si>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</si>
  <si>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</si>
  <si>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</si>
  <si>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</si>
  <si>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</si>
  <si>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</si>
  <si>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</si>
  <si>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</si>
  <si>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</si>
  <si>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</si>
  <si>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</si>
  <si>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</si>
  <si>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</si>
  <si>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</si>
  <si>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</si>
  <si>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</si>
  <si>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</si>
  <si>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</si>
  <si>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</si>
  <si>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</si>
  <si>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</si>
  <si>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</si>
  <si>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</si>
  <si>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</si>
  <si>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</si>
  <si>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</si>
  <si>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</si>
  <si>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</si>
  <si>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</si>
  <si>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</si>
  <si>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</si>
  <si>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</si>
  <si>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</si>
  <si>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</si>
  <si>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</si>
  <si>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</si>
  <si>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</si>
  <si>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</si>
  <si>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</si>
  <si>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</si>
  <si>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</si>
  <si>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</si>
  <si>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</si>
  <si>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</si>
  <si>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</si>
  <si>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</si>
  <si>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</si>
  <si>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</si>
  <si>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</si>
  <si>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</si>
  <si>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</si>
  <si>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</si>
  <si>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</si>
  <si>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</si>
  <si>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</si>
  <si>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</si>
  <si>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</si>
  <si>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</si>
  <si>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</si>
  <si>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</si>
  <si>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</si>
  <si>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</si>
  <si>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</si>
  <si>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</si>
  <si>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</si>
  <si>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</si>
  <si>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</si>
  <si>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</si>
  <si>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</si>
  <si>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</si>
  <si>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</si>
  <si>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</si>
  <si>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</si>
  <si>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</si>
  <si>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</si>
  <si>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</si>
  <si>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</si>
  <si>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</si>
  <si>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</si>
  <si>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</si>
  <si>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</si>
  <si>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</si>
  <si>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</si>
  <si>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</si>
  <si>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</si>
  <si>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</si>
  <si>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</si>
  <si>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</si>
  <si>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</si>
  <si>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</si>
  <si>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</si>
  <si>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</si>
  <si>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</si>
  <si>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</si>
  <si>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</si>
  <si>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</si>
  <si>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</si>
  <si>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</si>
  <si>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</si>
  <si>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</si>
  <si>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</si>
  <si>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</si>
  <si>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</si>
  <si>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</si>
  <si>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</si>
  <si>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</si>
  <si>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</si>
  <si>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</si>
  <si>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</si>
  <si>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</si>
  <si>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</si>
  <si>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</si>
  <si>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</si>
  <si>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</si>
  <si>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</si>
  <si>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</si>
  <si>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</si>
  <si>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</si>
  <si>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</si>
  <si>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</si>
  <si>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</si>
  <si>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</si>
  <si>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</si>
  <si>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</si>
  <si>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</si>
  <si>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</si>
  <si>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</si>
  <si>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</si>
  <si>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</si>
  <si>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</si>
  <si>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</si>
  <si>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</si>
  <si>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</si>
  <si>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</si>
  <si>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</si>
  <si>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</si>
  <si>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</si>
  <si>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</si>
  <si>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</si>
  <si>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</si>
  <si>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</si>
  <si>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</si>
  <si>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</si>
  <si>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</si>
  <si>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</si>
  <si>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</si>
  <si>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</si>
  <si>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</si>
  <si>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</si>
  <si>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</si>
  <si>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</si>
  <si>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</si>
  <si>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</si>
  <si>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</si>
  <si>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</si>
  <si>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</si>
  <si>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</si>
  <si>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</si>
  <si>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</si>
  <si>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</si>
  <si>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</si>
  <si>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</si>
  <si>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</si>
  <si>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</si>
  <si>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</si>
  <si>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</si>
  <si>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</si>
  <si>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</si>
  <si>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</si>
  <si>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</si>
  <si>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</si>
  <si>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</si>
  <si>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</si>
  <si>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</si>
  <si>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</si>
  <si>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</si>
  <si>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</si>
  <si>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</si>
  <si>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</si>
  <si>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</si>
  <si>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</si>
  <si>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</si>
  <si>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</si>
  <si>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</si>
  <si>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</si>
  <si>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</si>
  <si>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</si>
  <si>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</si>
  <si>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</si>
  <si>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</si>
  <si>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</si>
  <si>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</si>
  <si>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</si>
  <si>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</si>
  <si>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</si>
  <si>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</si>
  <si>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</si>
  <si>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</si>
  <si>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</si>
  <si>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</si>
  <si>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</si>
  <si>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</si>
  <si>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</si>
  <si>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</si>
  <si>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</si>
  <si>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</si>
  <si>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</si>
  <si>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</si>
  <si>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</si>
  <si>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</si>
  <si>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</si>
  <si>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</si>
  <si>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</si>
  <si>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</si>
  <si>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</si>
  <si>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</si>
  <si>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</si>
  <si>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</si>
  <si>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</si>
  <si>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</si>
  <si>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</si>
  <si>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</si>
  <si>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</si>
  <si>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</si>
  <si>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</si>
  <si>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</si>
  <si>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</si>
  <si>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</si>
  <si>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</si>
  <si>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</si>
  <si>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</si>
  <si>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</si>
  <si>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</si>
  <si>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</si>
  <si>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</si>
  <si>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</si>
  <si>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</si>
  <si>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</si>
  <si>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</si>
  <si>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</si>
  <si>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</si>
  <si>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</si>
  <si>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</si>
  <si>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</si>
  <si>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</si>
  <si>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</si>
  <si>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</si>
  <si>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</si>
  <si>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</si>
  <si>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</si>
  <si>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</si>
  <si>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</si>
  <si>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</si>
  <si>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</si>
  <si>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</si>
  <si>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</si>
  <si>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</si>
  <si>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</si>
  <si>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</si>
  <si>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</si>
  <si>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</si>
  <si>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</si>
  <si>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</si>
  <si>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</si>
  <si>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</si>
  <si>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</si>
  <si>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</si>
  <si>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</si>
  <si>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</si>
  <si>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</si>
  <si>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</si>
  <si>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</si>
  <si>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</si>
  <si>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</si>
  <si>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</si>
  <si>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</si>
  <si>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</si>
  <si>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</si>
  <si>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</si>
  <si>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</si>
  <si>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</si>
  <si>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</si>
  <si>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</si>
  <si>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</si>
  <si>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</si>
  <si>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</si>
  <si>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</si>
  <si>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</si>
  <si>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</si>
  <si>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</si>
  <si>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</si>
  <si>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</si>
  <si>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</si>
  <si>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</si>
  <si>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</si>
  <si>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</si>
  <si>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</si>
  <si>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</si>
  <si>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</si>
  <si>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</si>
  <si>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</si>
  <si>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</si>
  <si>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</si>
  <si>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</si>
  <si>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</si>
  <si>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</si>
  <si>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</si>
  <si>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</si>
  <si>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</si>
  <si>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</si>
  <si>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</si>
  <si>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</si>
  <si>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</si>
  <si>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</si>
  <si>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</si>
  <si>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</si>
  <si>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</si>
  <si>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</si>
  <si>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</si>
  <si>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</si>
  <si>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</si>
  <si>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</si>
  <si>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</si>
  <si>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</si>
  <si>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</si>
  <si>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</si>
  <si>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</si>
  <si>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</si>
  <si>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</si>
  <si>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</si>
  <si>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</si>
  <si>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</si>
  <si>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</si>
  <si>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</si>
  <si>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</si>
  <si>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</si>
  <si>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</si>
  <si>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</si>
  <si>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</si>
  <si>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</si>
  <si>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</si>
  <si>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</si>
  <si>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</si>
  <si>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</si>
  <si>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</si>
  <si>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</si>
  <si>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</si>
  <si>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</si>
  <si>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</si>
  <si>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</si>
  <si>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</si>
  <si>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</si>
  <si>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</si>
  <si>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</si>
  <si>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</si>
  <si>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</si>
  <si>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</si>
  <si>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</si>
  <si>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</si>
  <si>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</si>
  <si>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</si>
  <si>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</si>
  <si>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</si>
  <si>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</si>
  <si>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</si>
  <si>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</si>
  <si>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</si>
  <si>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</si>
  <si>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</si>
  <si>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</si>
  <si>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</si>
  <si>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</si>
  <si>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</si>
  <si>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</si>
  <si>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</si>
  <si>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</si>
  <si>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</si>
  <si>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</si>
  <si>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</si>
  <si>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</si>
  <si>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</si>
  <si>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</si>
  <si>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</si>
  <si>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</si>
  <si>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</si>
  <si>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</si>
  <si>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</si>
  <si>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</si>
  <si>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</si>
  <si>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</si>
  <si>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</si>
  <si>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</si>
  <si>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</si>
  <si>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</si>
  <si>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</si>
  <si>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</si>
  <si>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</si>
  <si>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</si>
  <si>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</si>
  <si>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</si>
  <si>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</si>
  <si>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</si>
  <si>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</si>
  <si>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</si>
  <si>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</si>
  <si>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</si>
  <si>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</si>
  <si>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</si>
  <si>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</si>
  <si>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</si>
  <si>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</si>
  <si>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</si>
  <si>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</si>
  <si>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</si>
  <si>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</si>
  <si>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</si>
  <si>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</si>
  <si>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</si>
  <si>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</si>
  <si>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</si>
  <si>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</si>
  <si>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</si>
  <si>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</si>
  <si>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</si>
  <si>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</si>
  <si>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</si>
  <si>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</si>
  <si>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</si>
  <si>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</si>
  <si>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</si>
  <si>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</si>
  <si>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</si>
  <si>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</si>
  <si>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</si>
  <si>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</si>
  <si>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</si>
  <si>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</si>
  <si>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</si>
  <si>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</si>
  <si>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</si>
  <si>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</si>
  <si>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</si>
  <si>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</si>
  <si>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</si>
  <si>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</si>
  <si>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</si>
  <si>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</si>
  <si>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</si>
  <si>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</si>
  <si>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</si>
  <si>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</si>
  <si>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</si>
  <si>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</si>
  <si>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</si>
  <si>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</si>
  <si>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</si>
  <si>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</si>
  <si>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</si>
  <si>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</si>
  <si>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</si>
  <si>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</si>
  <si>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</si>
  <si>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</si>
  <si>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</si>
  <si>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</si>
  <si>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</si>
  <si>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</si>
  <si>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</si>
  <si>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</si>
  <si>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</si>
  <si>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</si>
  <si>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</si>
  <si>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</si>
  <si>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</si>
  <si>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</si>
  <si>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</si>
  <si>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</si>
  <si>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</si>
  <si>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</si>
  <si>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</si>
  <si>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</si>
  <si>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</si>
  <si>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</si>
  <si>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</si>
  <si>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</si>
  <si>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</si>
  <si>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</si>
  <si>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</si>
  <si>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</si>
  <si>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</si>
  <si>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</si>
  <si>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</si>
  <si>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</si>
  <si>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</si>
  <si>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</si>
  <si>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</si>
  <si>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</si>
  <si>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</si>
  <si>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</si>
  <si>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</si>
  <si>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</si>
  <si>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</si>
  <si>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</si>
  <si>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</si>
  <si>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</si>
  <si>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</si>
  <si>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</si>
  <si>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</si>
  <si>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</si>
  <si>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</si>
  <si>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</si>
  <si>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</si>
  <si>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</si>
  <si>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</si>
  <si>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</si>
  <si>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</si>
  <si>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</si>
  <si>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</si>
  <si>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</si>
  <si>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</si>
  <si>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</si>
  <si>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</si>
  <si>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</si>
  <si>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</si>
  <si>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</si>
  <si>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</si>
  <si>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</si>
  <si>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</si>
  <si>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</si>
  <si>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</si>
  <si>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</si>
  <si>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</si>
  <si>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</si>
  <si>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</si>
  <si>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</si>
  <si>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</si>
  <si>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</si>
  <si>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</si>
  <si>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</si>
  <si>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</si>
  <si>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</si>
  <si>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</si>
  <si>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</si>
  <si>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</si>
  <si>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</si>
  <si>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</si>
  <si>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</si>
  <si>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</si>
  <si>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</si>
  <si>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</si>
  <si>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</si>
  <si>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</si>
  <si>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</si>
  <si>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</si>
  <si>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</si>
  <si>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</si>
  <si>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</si>
  <si>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</si>
  <si>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</si>
  <si>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</si>
  <si>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</si>
  <si>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</si>
  <si>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</si>
  <si>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</si>
  <si>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</si>
  <si>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</si>
  <si>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</si>
  <si>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</si>
  <si>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</si>
  <si>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</si>
  <si>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</si>
  <si>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</si>
  <si>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</si>
  <si>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</si>
  <si>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</si>
  <si>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</si>
  <si>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</si>
  <si>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</si>
  <si>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</si>
  <si>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</si>
  <si>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</si>
  <si>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</si>
  <si>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</si>
  <si>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</si>
  <si>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</si>
  <si>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</si>
  <si>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</si>
  <si>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</si>
  <si>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</si>
  <si>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</si>
  <si>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</si>
  <si>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</si>
  <si>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</si>
  <si>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</si>
  <si>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</si>
  <si>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</si>
  <si>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</si>
  <si>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</si>
  <si>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</si>
  <si>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</si>
  <si>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</si>
  <si>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</si>
  <si>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</si>
  <si>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</si>
  <si>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</si>
  <si>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</si>
  <si>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</si>
  <si>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</si>
  <si>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</si>
  <si>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</si>
  <si>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</si>
  <si>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</si>
  <si>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</si>
  <si>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</si>
  <si>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</si>
  <si>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</si>
  <si>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</si>
  <si>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</si>
  <si>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</si>
  <si>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</si>
  <si>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</si>
  <si>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</si>
  <si>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</si>
  <si>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</si>
  <si>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</si>
  <si>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</si>
  <si>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</si>
  <si>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</si>
  <si>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</si>
  <si>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</si>
  <si>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</si>
  <si>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</si>
  <si>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</si>
  <si>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</si>
  <si>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</si>
  <si>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</si>
  <si>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</si>
  <si>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</si>
  <si>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</si>
  <si>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</si>
  <si>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</si>
  <si>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</si>
  <si>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</si>
  <si>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</si>
  <si>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</si>
  <si>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</si>
  <si>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</si>
  <si>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</si>
  <si>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</si>
  <si>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</si>
  <si>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</si>
  <si>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</si>
  <si>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</si>
  <si>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</si>
  <si>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</si>
  <si>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</si>
  <si>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</si>
  <si>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</si>
  <si>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</si>
  <si>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</si>
  <si>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</si>
  <si>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</si>
  <si>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</si>
  <si>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</si>
  <si>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</si>
  <si>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</si>
  <si>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</si>
  <si>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</si>
  <si>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</si>
  <si>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</si>
  <si>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</si>
  <si>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</si>
  <si>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</si>
  <si>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</si>
  <si>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</si>
  <si>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</si>
  <si>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</si>
  <si>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</si>
  <si>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</si>
  <si>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</si>
  <si>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</si>
  <si>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</si>
  <si>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</si>
  <si>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</si>
  <si>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</si>
  <si>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</si>
  <si>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</si>
  <si>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</si>
  <si>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</si>
  <si>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</si>
  <si>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</si>
  <si>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</si>
  <si>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</si>
  <si>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</si>
  <si>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</si>
  <si>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</si>
  <si>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</si>
  <si>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</si>
  <si>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</si>
  <si>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</si>
  <si>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</si>
  <si>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</si>
  <si>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</si>
  <si>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</si>
  <si>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</si>
  <si>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</si>
  <si>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</si>
  <si>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</si>
  <si>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</si>
  <si>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</si>
  <si>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</si>
  <si>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</si>
  <si>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</si>
  <si>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</si>
  <si>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</si>
  <si>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</si>
  <si>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</si>
  <si>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</si>
  <si>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</si>
  <si>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</si>
  <si>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</si>
  <si>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</si>
  <si>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</si>
  <si>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</si>
  <si>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</si>
  <si>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</si>
  <si>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</si>
  <si>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</si>
  <si>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</si>
  <si>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</si>
  <si>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</si>
  <si>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</si>
  <si>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</si>
  <si>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</si>
  <si>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</si>
  <si>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</si>
  <si>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</si>
  <si>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</si>
  <si>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</si>
  <si>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</si>
  <si>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</si>
  <si>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</si>
  <si>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</si>
  <si>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</si>
  <si>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</si>
  <si>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</si>
  <si>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</si>
  <si>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</si>
  <si>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</si>
  <si>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</si>
  <si>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</si>
  <si>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</si>
  <si>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</si>
  <si>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</si>
  <si>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</si>
  <si>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</si>
  <si>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</si>
  <si>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</si>
  <si>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</si>
  <si>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</si>
  <si>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</si>
  <si>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</si>
  <si>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</si>
  <si>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</si>
  <si>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</si>
  <si>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</si>
  <si>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</si>
  <si>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</si>
  <si>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</si>
  <si>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</si>
  <si>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</si>
  <si>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</si>
  <si>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</si>
  <si>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</si>
  <si>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</si>
  <si>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</si>
  <si>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</si>
  <si>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</si>
  <si>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</si>
  <si>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</si>
  <si>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</si>
  <si>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</si>
  <si>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</si>
  <si>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</si>
  <si>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</si>
  <si>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</si>
  <si>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</si>
  <si>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</si>
  <si>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</si>
  <si>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</si>
  <si>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</si>
  <si>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</si>
  <si>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</si>
  <si>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</si>
  <si>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</si>
  <si>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</si>
  <si>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</si>
  <si>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</si>
  <si>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</si>
  <si>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</si>
  <si>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</si>
  <si>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</si>
  <si>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</si>
  <si>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</si>
  <si>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</si>
  <si>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</si>
  <si>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</si>
  <si>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</si>
  <si>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</si>
  <si>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</si>
  <si>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</si>
  <si>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</si>
  <si>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</si>
  <si>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</si>
  <si>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</si>
  <si>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</si>
  <si>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</si>
  <si>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</si>
  <si>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</si>
  <si>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</si>
  <si>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</si>
  <si>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</si>
  <si>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</si>
  <si>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</si>
  <si>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</si>
  <si>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</si>
  <si>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</si>
  <si>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</si>
  <si>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</si>
  <si>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</si>
  <si>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</si>
  <si>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</si>
  <si>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</si>
  <si>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</si>
  <si>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</si>
  <si>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</si>
  <si>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</si>
  <si>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</si>
  <si>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</si>
  <si>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</si>
  <si>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</si>
  <si>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</si>
  <si>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</si>
  <si>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</si>
  <si>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</si>
  <si>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</si>
  <si>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</si>
  <si>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</si>
  <si>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</si>
  <si>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</si>
  <si>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</si>
  <si>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</si>
  <si>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</si>
  <si>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</si>
  <si>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</si>
  <si>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</si>
  <si>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</si>
  <si>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</si>
  <si>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</si>
  <si>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</si>
  <si>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</si>
  <si>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</si>
  <si>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</si>
  <si>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</si>
  <si>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</si>
  <si>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</si>
  <si>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</si>
  <si>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</si>
  <si>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</si>
  <si>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</si>
  <si>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</si>
  <si>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</si>
  <si>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</si>
  <si>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</si>
  <si>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</si>
  <si>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</si>
  <si>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</si>
  <si>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</si>
  <si>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</si>
  <si>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</si>
  <si>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</si>
  <si>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</si>
  <si>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</si>
  <si>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</si>
  <si>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</si>
  <si>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</si>
  <si>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</si>
  <si>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</si>
  <si>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</si>
  <si>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</si>
  <si>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</si>
  <si>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</si>
  <si>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</si>
  <si>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</si>
  <si>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</si>
  <si>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</si>
  <si>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</si>
  <si>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</si>
  <si>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</si>
  <si>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</si>
  <si>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</si>
  <si>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</si>
  <si>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</si>
  <si>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</si>
  <si>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</si>
  <si>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</si>
  <si>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</si>
  <si>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</si>
  <si>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</si>
  <si>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</si>
  <si>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</si>
  <si>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</si>
  <si>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</si>
  <si>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</si>
  <si>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</si>
  <si>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</si>
  <si>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</si>
  <si>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</si>
  <si>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</si>
  <si>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</si>
  <si>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</si>
  <si>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</si>
  <si>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</si>
  <si>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</si>
  <si>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</si>
  <si>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</si>
  <si>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</si>
  <si>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</si>
  <si>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</si>
  <si>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</si>
  <si>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</si>
  <si>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</si>
  <si>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</si>
  <si>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</si>
  <si>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</si>
  <si>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</si>
  <si>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</si>
  <si>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</si>
  <si>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</si>
  <si>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</si>
  <si>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</si>
  <si>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</si>
  <si>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</si>
  <si>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</si>
  <si>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</si>
  <si>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</si>
  <si>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</si>
  <si>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</si>
  <si>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</si>
  <si>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</si>
  <si>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</si>
  <si>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</si>
  <si>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</si>
  <si>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</si>
  <si>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</si>
  <si>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</si>
  <si>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</si>
  <si>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</si>
  <si>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</si>
  <si>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</si>
  <si>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</si>
  <si>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</si>
  <si>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</si>
  <si>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</si>
  <si>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</si>
  <si>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</si>
  <si>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</si>
  <si>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</si>
  <si>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</si>
  <si>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</si>
  <si>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</si>
  <si>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</si>
  <si>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</si>
  <si>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</si>
  <si>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</si>
  <si>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</si>
  <si>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</si>
  <si>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</si>
  <si>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</si>
  <si>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</si>
  <si>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</si>
  <si>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</si>
  <si>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</si>
  <si>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</si>
  <si>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</si>
  <si>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</si>
  <si>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</si>
  <si>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</si>
  <si>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</si>
  <si>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</si>
  <si>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</si>
  <si>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</si>
  <si>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</si>
  <si>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</si>
  <si>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</si>
  <si>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</si>
  <si>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</si>
  <si>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</si>
  <si>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</si>
  <si>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</si>
  <si>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</si>
  <si>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</si>
  <si>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</si>
  <si>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</si>
  <si>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</si>
  <si>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</si>
  <si>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</si>
  <si>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</si>
  <si>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</si>
  <si>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</si>
  <si>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</si>
  <si>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</si>
  <si>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</si>
  <si>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</si>
  <si>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</si>
  <si>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</si>
  <si>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</si>
  <si>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</si>
  <si>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</si>
  <si>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</si>
  <si>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</si>
  <si>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</si>
  <si>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</si>
  <si>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</si>
  <si>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</si>
  <si>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</si>
  <si>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</si>
  <si>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</si>
  <si>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</si>
  <si>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</si>
  <si>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</si>
  <si>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</si>
  <si>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</si>
  <si>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</si>
  <si>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</si>
  <si>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</si>
  <si>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</si>
  <si>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</si>
  <si>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</si>
  <si>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</si>
  <si>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</si>
  <si>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</si>
  <si>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</si>
  <si>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</si>
  <si>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</si>
  <si>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</si>
  <si>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</si>
  <si>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</si>
  <si>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</si>
  <si>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</si>
  <si>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</si>
  <si>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</si>
  <si>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</si>
  <si>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</si>
  <si>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</si>
  <si>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</si>
  <si>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</si>
  <si>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</si>
  <si>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</si>
  <si>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</si>
  <si>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</si>
  <si>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</si>
  <si>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</si>
  <si>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</si>
  <si>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</si>
  <si>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</si>
  <si>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</si>
  <si>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</si>
  <si>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</si>
  <si>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</si>
  <si>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</si>
  <si>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</si>
  <si>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</si>
  <si>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</si>
  <si>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</si>
  <si>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</si>
  <si>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</si>
  <si>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</si>
  <si>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</si>
  <si>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</si>
  <si>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</si>
  <si>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</si>
  <si>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</si>
  <si>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</si>
  <si>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</si>
  <si>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</si>
  <si>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</si>
  <si>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</si>
  <si>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</si>
  <si>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</si>
  <si>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</si>
  <si>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</si>
  <si>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</si>
  <si>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</si>
  <si>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</si>
  <si>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</si>
  <si>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</si>
  <si>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</si>
  <si>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</si>
  <si>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</si>
  <si>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</si>
  <si>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</si>
  <si>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</si>
  <si>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</si>
  <si>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</si>
  <si>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</si>
  <si>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</si>
  <si>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</si>
  <si>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</si>
  <si>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</si>
  <si>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</si>
  <si>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</si>
  <si>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</si>
  <si>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</si>
  <si>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</si>
  <si>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</si>
  <si>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</si>
  <si>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</si>
  <si>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</si>
  <si>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</si>
  <si>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</si>
  <si>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</si>
  <si>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</si>
  <si>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</si>
  <si>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</si>
  <si>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</si>
  <si>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</si>
  <si>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</si>
  <si>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</si>
  <si>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</si>
  <si>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</si>
  <si>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</si>
  <si>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</si>
  <si>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</si>
  <si>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</si>
  <si>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</si>
  <si>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</si>
  <si>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</si>
  <si>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</si>
  <si>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</si>
  <si>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</si>
  <si>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</si>
  <si>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</si>
  <si>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</si>
  <si>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</si>
  <si>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</si>
  <si>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</si>
  <si>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</si>
  <si>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</si>
  <si>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</si>
  <si>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</si>
  <si>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</si>
  <si>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</si>
  <si>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</si>
  <si>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</si>
  <si>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</si>
  <si>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</si>
  <si>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</si>
  <si>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</si>
  <si>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</si>
  <si>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</si>
  <si>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</si>
  <si>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</si>
  <si>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</si>
  <si>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</si>
  <si>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</si>
  <si>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</si>
  <si>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</si>
  <si>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</si>
  <si>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</si>
  <si>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</si>
  <si>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</si>
  <si>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</si>
  <si>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</si>
  <si>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</si>
  <si>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</si>
  <si>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</si>
  <si>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</si>
  <si>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</si>
  <si>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</si>
  <si>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</si>
  <si>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</si>
  <si>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</si>
  <si>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</si>
  <si>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</si>
  <si>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</si>
  <si>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</si>
  <si>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</si>
  <si>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</si>
  <si>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</si>
  <si>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</si>
  <si>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</si>
  <si>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</si>
  <si>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</si>
  <si>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</si>
  <si>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</si>
  <si>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</si>
  <si>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</si>
  <si>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</si>
  <si>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</si>
  <si>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</si>
  <si>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</si>
  <si>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</si>
  <si>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</si>
  <si>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</si>
  <si>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</si>
  <si>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</si>
  <si>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</si>
  <si>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</si>
  <si>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</si>
  <si>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</si>
  <si>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</si>
  <si>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</si>
  <si>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</si>
  <si>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</si>
  <si>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</si>
  <si>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</si>
  <si>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</si>
  <si>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</si>
  <si>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</si>
  <si>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</si>
  <si>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</si>
  <si>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</si>
  <si>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</si>
  <si>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</si>
  <si>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</si>
  <si>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</si>
  <si>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</si>
  <si>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</si>
  <si>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</si>
  <si>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</si>
  <si>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</si>
  <si>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</si>
  <si>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</si>
  <si>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</si>
  <si>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</si>
  <si>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</si>
  <si>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</si>
  <si>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</si>
  <si>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</si>
  <si>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</si>
  <si>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</si>
  <si>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</si>
  <si>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</si>
  <si>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</si>
  <si>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</si>
  <si>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</si>
  <si>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</si>
  <si>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</si>
  <si>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</si>
  <si>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</si>
  <si>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</si>
  <si>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</si>
  <si>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</si>
  <si>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</si>
  <si>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</si>
  <si>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</si>
  <si>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</si>
  <si>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</si>
  <si>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</si>
  <si>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</si>
  <si>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</si>
  <si>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</si>
  <si>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</si>
  <si>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</si>
  <si>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</si>
  <si>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</si>
  <si>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</si>
  <si>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</si>
  <si>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</si>
  <si>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</si>
  <si>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</si>
  <si>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</si>
  <si>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</si>
  <si>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</si>
  <si>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</si>
  <si>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</si>
  <si>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</si>
  <si>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</si>
  <si>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</si>
  <si>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</si>
  <si>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</si>
  <si>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</si>
  <si>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</si>
  <si>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</si>
  <si>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</si>
  <si>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</si>
  <si>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</si>
  <si>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</si>
  <si>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</si>
  <si>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</si>
  <si>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</si>
  <si>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</si>
  <si>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</si>
  <si>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</si>
  <si>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</si>
  <si>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</si>
  <si>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</si>
  <si>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</si>
  <si>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</si>
  <si>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</si>
  <si>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</si>
  <si>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</si>
  <si>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</si>
  <si>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</si>
  <si>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</si>
  <si>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</si>
  <si>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</si>
  <si>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</si>
  <si>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</si>
  <si>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</si>
  <si>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</si>
  <si>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</si>
  <si>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</si>
  <si>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</si>
  <si>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</si>
  <si>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</si>
  <si>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</si>
  <si>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</si>
  <si>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</si>
  <si>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</si>
  <si>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</si>
  <si>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</si>
  <si>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</si>
  <si>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</si>
  <si>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</si>
  <si>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</si>
  <si>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</si>
  <si>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</si>
  <si>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</si>
  <si>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</si>
  <si>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</si>
  <si>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</si>
  <si>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</si>
  <si>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</si>
  <si>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</si>
  <si>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</si>
  <si>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</si>
  <si>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</si>
  <si>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</si>
  <si>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</si>
  <si>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</si>
  <si>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</si>
  <si>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</si>
  <si>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</si>
  <si>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</si>
  <si>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</si>
  <si>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</si>
  <si>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</si>
  <si>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</si>
  <si>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</si>
  <si>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</si>
  <si>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</si>
  <si>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</si>
  <si>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</si>
  <si>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</si>
  <si>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</si>
  <si>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</si>
  <si>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</si>
  <si>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</si>
  <si>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</si>
  <si>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</si>
  <si>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</si>
  <si>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</si>
  <si>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</si>
  <si>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</si>
  <si>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</si>
  <si>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</si>
  <si>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</si>
  <si>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</si>
  <si>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</si>
  <si>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</si>
  <si>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</si>
  <si>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</si>
  <si>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</si>
  <si>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</si>
  <si>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</si>
  <si>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</si>
  <si>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</si>
  <si>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</si>
  <si>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</si>
  <si>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</si>
  <si>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</si>
  <si>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</si>
  <si>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</si>
  <si>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</si>
  <si>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</si>
  <si>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</si>
  <si>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</si>
  <si>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</si>
  <si>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</si>
  <si>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</si>
  <si>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</si>
  <si>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</si>
  <si>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</si>
  <si>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</si>
  <si>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</si>
  <si>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</si>
  <si>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</si>
  <si>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</si>
  <si>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</si>
  <si>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</si>
  <si>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</si>
  <si>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</si>
  <si>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</si>
  <si>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</si>
  <si>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</si>
  <si>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</si>
  <si>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</si>
  <si>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</si>
  <si>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</si>
  <si>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</si>
  <si>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</si>
  <si>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</si>
  <si>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</si>
  <si>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</si>
  <si>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</si>
  <si>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</si>
  <si>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</si>
  <si>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</si>
  <si>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</si>
  <si>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</si>
  <si>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</si>
  <si>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</si>
  <si>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</si>
  <si>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</si>
  <si>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</si>
  <si>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</si>
  <si>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</si>
  <si>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</si>
  <si>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</si>
  <si>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</si>
  <si>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</si>
  <si>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</si>
  <si>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</si>
  <si>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</si>
  <si>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</si>
  <si>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</si>
  <si>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</si>
  <si>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</si>
  <si>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</si>
  <si>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</si>
  <si>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</si>
  <si>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</si>
  <si>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</si>
  <si>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</si>
  <si>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</si>
  <si>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</si>
  <si>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</si>
  <si>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</si>
  <si>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</si>
  <si>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</si>
  <si>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</si>
  <si>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</si>
  <si>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</si>
  <si>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</si>
  <si>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</si>
  <si>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</si>
  <si>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</si>
  <si>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</si>
  <si>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</si>
  <si>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</si>
  <si>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</si>
  <si>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</si>
  <si>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</si>
  <si>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</si>
  <si>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</si>
  <si>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</si>
  <si>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</si>
  <si>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</si>
  <si>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</si>
  <si>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</si>
  <si>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</si>
  <si>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</si>
  <si>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</si>
  <si>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</si>
  <si>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</si>
  <si>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</si>
  <si>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</si>
  <si>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</si>
  <si>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</si>
  <si>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</si>
  <si>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</si>
  <si>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</si>
  <si>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</si>
  <si>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</si>
  <si>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</si>
  <si>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</si>
  <si>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</si>
  <si>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</si>
  <si>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</si>
  <si>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</si>
  <si>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</si>
  <si>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</si>
  <si>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</si>
  <si>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</si>
  <si>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</si>
  <si>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</si>
  <si>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</si>
  <si>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</si>
  <si>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</si>
  <si>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</si>
  <si>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</si>
  <si>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</si>
  <si>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</si>
  <si>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</si>
  <si>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</si>
  <si>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</si>
  <si>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</si>
  <si>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</si>
  <si>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</si>
  <si>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</si>
  <si>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</si>
  <si>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</si>
  <si>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</si>
  <si>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</si>
  <si>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</si>
  <si>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</si>
  <si>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</si>
  <si>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</si>
  <si>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</si>
  <si>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</si>
  <si>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</si>
  <si>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</si>
  <si>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</si>
  <si>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</si>
  <si>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</si>
  <si>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</si>
  <si>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</si>
  <si>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</si>
  <si>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</si>
  <si>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</si>
  <si>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</si>
  <si>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</si>
  <si>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</si>
  <si>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</si>
  <si>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</si>
  <si>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</si>
  <si>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</si>
  <si>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</si>
  <si>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</si>
  <si>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</si>
  <si>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</si>
  <si>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</si>
  <si>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</si>
  <si>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</si>
  <si>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</si>
  <si>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</si>
  <si>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</si>
  <si>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</si>
  <si>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</si>
  <si>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</si>
  <si>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</si>
  <si>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</si>
  <si>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</si>
  <si>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</si>
  <si>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</si>
  <si>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</si>
  <si>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</si>
  <si>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</si>
  <si>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</si>
  <si>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</si>
  <si>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</si>
  <si>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</si>
  <si>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</si>
  <si>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</si>
  <si>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</si>
  <si>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</si>
  <si>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</si>
  <si>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</si>
  <si>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</si>
  <si>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</si>
  <si>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</si>
  <si>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</si>
  <si>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</si>
  <si>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</si>
  <si>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</si>
  <si>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</si>
  <si>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</si>
  <si>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</si>
  <si>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</si>
  <si>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</si>
  <si>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</si>
  <si>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</si>
  <si>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</si>
  <si>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</si>
  <si>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</si>
  <si>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</si>
  <si>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</si>
  <si>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</si>
  <si>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</si>
  <si>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</si>
  <si>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</si>
  <si>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</si>
  <si>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</si>
  <si>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</si>
  <si>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</si>
  <si>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</si>
  <si>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</si>
  <si>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</si>
  <si>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</si>
  <si>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</si>
  <si>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</si>
  <si>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</si>
  <si>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</si>
  <si>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</si>
  <si>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</si>
  <si>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</si>
  <si>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</si>
  <si>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</si>
  <si>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</si>
  <si>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</si>
  <si>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</si>
  <si>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</si>
  <si>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</si>
  <si>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</si>
  <si>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</si>
  <si>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</si>
  <si>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</si>
  <si>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</si>
  <si>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</si>
  <si>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</si>
  <si>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</si>
  <si>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</si>
  <si>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</si>
  <si>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</si>
  <si>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</si>
  <si>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</si>
  <si>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</si>
  <si>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</si>
  <si>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</si>
  <si>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</si>
  <si>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</si>
  <si>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</si>
  <si>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</si>
  <si>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</si>
  <si>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</si>
  <si>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</si>
  <si>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</si>
  <si>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</si>
  <si>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</si>
  <si>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</si>
  <si>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</si>
  <si>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</si>
  <si>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</si>
  <si>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</si>
  <si>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</si>
  <si>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</si>
  <si>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</si>
  <si>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</si>
  <si>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</si>
  <si>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</si>
  <si>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</si>
  <si>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</si>
  <si>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</si>
  <si>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</si>
  <si>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</si>
  <si>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</si>
  <si>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</si>
  <si>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</si>
  <si>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</si>
  <si>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</si>
  <si>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</si>
  <si>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</si>
  <si>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</si>
  <si>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</si>
  <si>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</si>
  <si>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</si>
  <si>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</si>
  <si>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</si>
  <si>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</si>
  <si>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</si>
  <si>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</si>
  <si>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</si>
  <si>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</si>
  <si>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</si>
  <si>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</si>
  <si>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</si>
  <si>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</si>
  <si>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</si>
  <si>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</si>
  <si>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</si>
  <si>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</si>
  <si>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</si>
  <si>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</si>
  <si>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</si>
  <si>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</si>
  <si>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</si>
  <si>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</si>
  <si>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</si>
  <si>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</si>
  <si>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</si>
  <si>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</si>
  <si>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</si>
  <si>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</si>
  <si>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</si>
  <si>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</si>
  <si>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</si>
  <si>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</si>
  <si>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</si>
  <si>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</si>
  <si>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</si>
  <si>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</si>
  <si>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</si>
  <si>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</si>
  <si>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</si>
  <si>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</si>
  <si>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</si>
  <si>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</si>
  <si>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</si>
  <si>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</si>
  <si>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</si>
  <si>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</si>
  <si>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</si>
  <si>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</si>
  <si>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</si>
  <si>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</si>
  <si>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</si>
  <si>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</si>
  <si>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</si>
  <si>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</si>
  <si>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</si>
  <si>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</si>
  <si>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</si>
  <si>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</si>
  <si>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</si>
  <si>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</si>
  <si>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</si>
  <si>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</si>
  <si>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</si>
  <si>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</si>
  <si>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</si>
  <si>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</si>
  <si>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</si>
  <si>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</si>
  <si>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</si>
  <si>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</si>
  <si>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</si>
  <si>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</si>
  <si>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</si>
  <si>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</si>
  <si>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</si>
  <si>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</si>
  <si>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</si>
  <si>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</si>
  <si>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</si>
  <si>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</si>
  <si>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</si>
  <si>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</si>
  <si>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</si>
  <si>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</si>
  <si>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</si>
  <si>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</si>
  <si>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</si>
  <si>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</si>
  <si>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</si>
  <si>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</si>
  <si>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</si>
  <si>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</si>
  <si>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</si>
  <si>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</si>
  <si>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</si>
  <si>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</si>
  <si>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</si>
  <si>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</si>
  <si>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</si>
  <si>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</si>
  <si>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</si>
  <si>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</si>
  <si>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</si>
  <si>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</si>
  <si>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</si>
  <si>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</si>
  <si>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</si>
  <si>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</si>
  <si>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</si>
  <si>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</si>
  <si>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</si>
  <si>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</si>
  <si>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</si>
  <si>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</si>
  <si>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</si>
  <si>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</si>
  <si>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</si>
  <si>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</si>
  <si>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</si>
  <si>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</si>
  <si>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</si>
  <si>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</si>
  <si>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</si>
  <si>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</si>
  <si>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</si>
  <si>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</si>
  <si>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</si>
  <si>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</si>
  <si>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</si>
  <si>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</si>
  <si>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</si>
  <si>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</si>
  <si>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</si>
  <si>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</si>
  <si>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</si>
  <si>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</si>
  <si>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</si>
  <si>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</si>
  <si>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</si>
  <si>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</si>
  <si>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</si>
  <si>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</si>
  <si>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</si>
  <si>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</si>
  <si>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</si>
  <si>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</si>
  <si>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</si>
  <si>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</si>
  <si>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</si>
  <si>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</si>
  <si>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</si>
  <si>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</si>
  <si>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</si>
  <si>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</si>
  <si>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</si>
  <si>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</si>
  <si>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</si>
  <si>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</si>
  <si>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</si>
  <si>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</si>
  <si>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</si>
  <si>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</si>
  <si>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</si>
  <si>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</si>
  <si>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</si>
  <si>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</si>
  <si>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</si>
  <si>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</si>
  <si>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</si>
  <si>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</si>
  <si>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</si>
  <si>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</si>
  <si>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</si>
  <si>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</si>
  <si>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</si>
  <si>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</si>
  <si>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</si>
  <si>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</si>
  <si>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</si>
  <si>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</si>
  <si>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</si>
  <si>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</si>
  <si>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</si>
  <si>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</si>
  <si>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</si>
  <si>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</si>
  <si>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</si>
  <si>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</si>
  <si>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</si>
  <si>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</si>
  <si>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</si>
  <si>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</si>
  <si>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</si>
  <si>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</si>
  <si>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</si>
  <si>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</si>
  <si>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</si>
  <si>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</si>
  <si>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</si>
  <si>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</si>
  <si>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</si>
  <si>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</si>
  <si>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</si>
  <si>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</si>
  <si>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</si>
  <si>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</si>
  <si>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</si>
  <si>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</si>
  <si>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</si>
  <si>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</si>
  <si>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</si>
  <si>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</si>
  <si>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</si>
  <si>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</si>
  <si>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</si>
  <si>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</si>
  <si>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</si>
  <si>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</si>
  <si>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</si>
  <si>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</si>
  <si>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</si>
  <si>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</si>
  <si>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</si>
  <si>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</si>
  <si>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</si>
  <si>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</si>
  <si>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</si>
  <si>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</si>
  <si>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</si>
  <si>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</si>
  <si>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</si>
  <si>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</si>
  <si>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</si>
  <si>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</si>
  <si>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</si>
  <si>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</si>
  <si>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</si>
  <si>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</si>
  <si>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</si>
  <si>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</si>
  <si>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</si>
  <si>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</si>
  <si>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</si>
  <si>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</si>
  <si>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</si>
  <si>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</si>
  <si>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</si>
  <si>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</si>
  <si>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</si>
  <si>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</si>
  <si>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</si>
  <si>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</si>
  <si>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</si>
  <si>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</si>
  <si>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</si>
  <si>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</si>
  <si>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</si>
  <si>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</si>
  <si>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</si>
  <si>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</si>
  <si>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</si>
  <si>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</si>
  <si>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</si>
  <si>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</si>
  <si>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</si>
  <si>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</si>
  <si>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</si>
  <si>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</si>
  <si>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</si>
  <si>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</si>
  <si>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</si>
  <si>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</si>
  <si>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</si>
  <si>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</si>
  <si>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</si>
  <si>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</si>
  <si>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</si>
  <si>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</si>
  <si>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</si>
  <si>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</si>
  <si>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</si>
  <si>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</si>
  <si>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</si>
  <si>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</si>
  <si>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</si>
  <si>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</si>
  <si>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</si>
  <si>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</si>
  <si>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</si>
  <si>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</si>
  <si>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</si>
  <si>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</si>
  <si>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</si>
  <si>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</si>
  <si>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</si>
  <si>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</si>
  <si>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</si>
  <si>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</si>
  <si>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</si>
  <si>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</si>
  <si>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</si>
  <si>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</si>
  <si>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</si>
  <si>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</si>
  <si>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</si>
  <si>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</si>
  <si>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</si>
  <si>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</si>
  <si>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</si>
  <si>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</si>
  <si>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</si>
  <si>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</si>
  <si>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</si>
  <si>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</si>
  <si>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</si>
  <si>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</si>
  <si>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</si>
  <si>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</si>
  <si>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</si>
  <si>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</si>
  <si>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</si>
  <si>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</si>
  <si>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</si>
  <si>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</si>
  <si>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</si>
  <si>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</si>
  <si>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</si>
  <si>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</si>
  <si>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</si>
  <si>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</si>
  <si>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</si>
  <si>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</si>
  <si>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</si>
  <si>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</si>
  <si>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</si>
  <si>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</si>
  <si>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</si>
  <si>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</si>
  <si>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</si>
  <si>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</si>
  <si>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</si>
  <si>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</si>
  <si>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</si>
  <si>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</si>
  <si>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</si>
  <si>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</si>
  <si>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</si>
  <si>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</si>
  <si>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</si>
  <si>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</si>
  <si>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</si>
  <si>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</si>
  <si>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</si>
  <si>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</si>
  <si>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</si>
  <si>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</si>
  <si>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</si>
  <si>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</si>
  <si>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</si>
  <si>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</si>
  <si>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</si>
  <si>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</si>
  <si>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</si>
  <si>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</si>
  <si>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</si>
  <si>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</si>
  <si>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</si>
  <si>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</si>
  <si>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</si>
  <si>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</si>
  <si>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</si>
  <si>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</si>
  <si>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</si>
  <si>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</si>
  <si>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</si>
  <si>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</si>
  <si>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</si>
  <si>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</si>
  <si>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</si>
  <si>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</si>
  <si>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</si>
  <si>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</si>
  <si>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</si>
  <si>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</si>
  <si>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</si>
  <si>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</si>
  <si>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</si>
  <si>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</si>
  <si>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</si>
  <si>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</si>
  <si>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</si>
  <si>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</si>
  <si>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</si>
  <si>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</si>
  <si>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</si>
  <si>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</si>
  <si>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</si>
  <si>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</si>
  <si>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</si>
  <si>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</si>
  <si>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</si>
  <si>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</si>
  <si>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</si>
  <si>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</si>
  <si>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</si>
  <si>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</si>
  <si>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</si>
  <si>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</si>
  <si>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</si>
  <si>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</si>
  <si>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</si>
  <si>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</si>
  <si>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</si>
  <si>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</si>
  <si>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</si>
  <si>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</si>
  <si>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</si>
  <si>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</si>
  <si>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</si>
  <si>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</si>
  <si>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</si>
  <si>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</si>
  <si>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</si>
  <si>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</si>
  <si>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</si>
  <si>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</si>
  <si>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</si>
  <si>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</si>
  <si>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</si>
  <si>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</si>
  <si>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</si>
  <si>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</si>
  <si>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</si>
  <si>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</si>
  <si>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</si>
  <si>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</si>
  <si>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</si>
  <si>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</si>
  <si>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</si>
  <si>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</si>
  <si>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</si>
  <si>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</si>
  <si>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</si>
  <si>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</si>
  <si>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</si>
  <si>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</si>
  <si>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</si>
  <si>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</si>
  <si>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</si>
  <si>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</si>
  <si>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</si>
  <si>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</si>
  <si>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</si>
  <si>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</si>
  <si>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</si>
  <si>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</si>
  <si>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</si>
  <si>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</si>
  <si>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</si>
  <si>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</si>
  <si>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</si>
  <si>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</si>
  <si>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</si>
  <si>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</si>
  <si>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</si>
  <si>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</si>
  <si>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</si>
  <si>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</si>
  <si>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</si>
  <si>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</si>
  <si>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</si>
  <si>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</si>
  <si>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</si>
  <si>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</si>
  <si>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</si>
  <si>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</si>
  <si>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</si>
  <si>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</si>
  <si>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</si>
  <si>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</si>
  <si>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</si>
  <si>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</si>
  <si>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</si>
  <si>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</si>
  <si>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</si>
  <si>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</si>
  <si>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</si>
  <si>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</si>
  <si>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</si>
  <si>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</si>
  <si>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</si>
  <si>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</si>
  <si>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</si>
  <si>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</si>
  <si>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</si>
  <si>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</si>
  <si>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</si>
  <si>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</si>
  <si>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</si>
  <si>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</si>
  <si>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</si>
  <si>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</si>
  <si>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</si>
  <si>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</si>
  <si>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</si>
  <si>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</si>
  <si>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</si>
  <si>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</si>
  <si>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</si>
  <si>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</si>
  <si>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</si>
  <si>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</si>
  <si>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</si>
  <si>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</si>
  <si>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</si>
  <si>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</si>
  <si>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</si>
  <si>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</si>
  <si>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</si>
  <si>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</si>
  <si>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</si>
  <si>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</si>
  <si>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</si>
  <si>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</si>
  <si>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</si>
  <si>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</si>
  <si>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</si>
  <si>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</si>
  <si>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</si>
  <si>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</si>
  <si>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</si>
  <si>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</si>
  <si>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</si>
  <si>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</si>
  <si>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</si>
  <si>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</si>
  <si>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</si>
  <si>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</si>
  <si>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</si>
  <si>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</si>
  <si>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</si>
  <si>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</si>
  <si>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</si>
  <si>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</si>
  <si>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</si>
  <si>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</si>
  <si>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</si>
  <si>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</si>
  <si>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</si>
  <si>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</si>
  <si>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</si>
  <si>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</si>
  <si>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</si>
  <si>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</si>
  <si>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</si>
  <si>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</si>
  <si>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</si>
  <si>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</si>
  <si>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</si>
  <si>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</si>
  <si>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</si>
  <si>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</si>
  <si>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</si>
  <si>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</si>
  <si>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</si>
  <si>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</si>
  <si>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</si>
  <si>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</si>
  <si>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</si>
  <si>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</si>
  <si>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</si>
  <si>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</si>
  <si>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</si>
  <si>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</si>
  <si>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</si>
  <si>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</si>
  <si>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</si>
  <si>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</si>
  <si>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</si>
  <si>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</si>
  <si>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</si>
  <si>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</si>
  <si>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</si>
  <si>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</si>
  <si>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</si>
  <si>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</si>
  <si>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</si>
  <si>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</si>
  <si>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</si>
  <si>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</si>
  <si>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</si>
  <si>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</si>
  <si>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</si>
  <si>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</si>
  <si>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</si>
  <si>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</si>
  <si>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</si>
  <si>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</si>
  <si>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</si>
  <si>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</si>
  <si>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</si>
  <si>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</si>
  <si>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</si>
  <si>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</si>
  <si>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</si>
  <si>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</si>
  <si>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</si>
  <si>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</si>
  <si>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</si>
  <si>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</si>
  <si>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</si>
  <si>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</si>
  <si>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</si>
  <si>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</si>
  <si>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</si>
  <si>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</si>
  <si>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</si>
  <si>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</si>
  <si>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</si>
  <si>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</si>
  <si>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</si>
  <si>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</si>
  <si>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</si>
  <si>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</si>
  <si>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</si>
  <si>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</si>
  <si>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</si>
  <si>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</si>
  <si>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</si>
  <si>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</si>
  <si>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</si>
  <si>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</si>
  <si>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</si>
  <si>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</si>
  <si>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</si>
  <si>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</si>
  <si>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</si>
  <si>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</si>
  <si>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</si>
  <si>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</si>
  <si>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</si>
  <si>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</si>
  <si>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</si>
  <si>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</si>
  <si>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</si>
  <si>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</si>
  <si>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</si>
  <si>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</si>
  <si>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</si>
  <si>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</si>
  <si>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</si>
  <si>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</si>
  <si>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</si>
  <si>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</si>
  <si>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</si>
  <si>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</si>
  <si>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</si>
  <si>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</si>
  <si>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</si>
  <si>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</si>
  <si>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</si>
  <si>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</si>
  <si>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</si>
  <si>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</si>
  <si>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</si>
  <si>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</si>
  <si>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</si>
  <si>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</si>
  <si>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</si>
  <si>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</si>
  <si>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</si>
  <si>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</si>
  <si>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</si>
  <si>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</si>
  <si>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</si>
  <si>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</si>
  <si>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</si>
  <si>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</si>
  <si>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</si>
  <si>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</si>
  <si>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</si>
  <si>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</si>
  <si>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</si>
  <si>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</si>
  <si>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</si>
  <si>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</si>
  <si>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</si>
  <si>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</si>
  <si>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</si>
  <si>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</si>
  <si>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</si>
  <si>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</si>
  <si>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</si>
  <si>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</si>
  <si>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</si>
  <si>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</si>
  <si>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</si>
  <si>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</si>
  <si>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</si>
  <si>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</si>
  <si>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</si>
  <si>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</si>
  <si>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</si>
  <si>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</si>
  <si>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</si>
  <si>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</si>
  <si>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</si>
  <si>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</si>
  <si>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</si>
  <si>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</si>
  <si>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</si>
  <si>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</si>
  <si>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</si>
  <si>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</si>
  <si>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</si>
  <si>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</si>
  <si>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</si>
  <si>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</si>
  <si>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</si>
  <si>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</si>
  <si>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</si>
  <si>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</si>
  <si>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</si>
  <si>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</si>
  <si>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</si>
  <si>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</si>
  <si>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</si>
  <si>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</si>
  <si>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</si>
  <si>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</si>
  <si>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</si>
  <si>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</si>
  <si>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</si>
  <si>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</si>
  <si>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</si>
  <si>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</si>
  <si>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</si>
  <si>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</si>
  <si>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</si>
  <si>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</si>
  <si>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</si>
  <si>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</si>
  <si>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</si>
  <si>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</si>
  <si>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</si>
  <si>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</si>
  <si>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</si>
  <si>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</si>
  <si>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</si>
  <si>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</si>
  <si>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</si>
  <si>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</si>
  <si>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</si>
  <si>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</si>
  <si>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</si>
  <si>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</si>
  <si>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</si>
  <si>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</si>
  <si>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</si>
  <si>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</si>
  <si>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</si>
  <si>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</si>
  <si>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</si>
  <si>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</si>
  <si>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</si>
  <si>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</si>
  <si>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</si>
  <si>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</si>
  <si>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</si>
  <si>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</si>
  <si>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</si>
  <si>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</si>
  <si>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</si>
  <si>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</si>
  <si>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</si>
  <si>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</si>
  <si>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</si>
  <si>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</si>
  <si>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</si>
  <si>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</si>
  <si>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</si>
  <si>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</si>
  <si>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</si>
  <si>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</si>
  <si>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</si>
  <si>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</si>
  <si>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</si>
  <si>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</si>
  <si>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</si>
  <si>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</si>
  <si>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</si>
  <si>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</si>
  <si>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</si>
  <si>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</si>
  <si>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</si>
  <si>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</si>
  <si>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</si>
  <si>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</si>
  <si>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</si>
  <si>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</si>
  <si>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</si>
  <si>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</si>
  <si>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</si>
  <si>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</si>
  <si>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</si>
  <si>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</si>
  <si>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</si>
  <si>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</si>
  <si>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</si>
  <si>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</si>
  <si>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</si>
  <si>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</si>
  <si>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</si>
  <si>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</si>
  <si>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</si>
  <si>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</si>
  <si>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</si>
  <si>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</si>
  <si>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</si>
  <si>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</si>
  <si>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</si>
  <si>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</si>
  <si>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</si>
  <si>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</si>
  <si>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</si>
  <si>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</si>
  <si>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</si>
  <si>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</si>
  <si>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</si>
  <si>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</si>
  <si>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</si>
  <si>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</si>
  <si>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</si>
  <si>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</si>
  <si>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</si>
  <si>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</si>
  <si>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</si>
  <si>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</si>
  <si>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</si>
  <si>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</si>
  <si>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</si>
  <si>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</si>
  <si>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</si>
  <si>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</si>
  <si>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</si>
  <si>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</si>
  <si>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</si>
  <si>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</si>
  <si>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</si>
  <si>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</si>
  <si>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</si>
  <si>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</si>
  <si>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</si>
  <si>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</si>
  <si>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</si>
  <si>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</si>
  <si>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</si>
  <si>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</si>
  <si>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</si>
  <si>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</si>
  <si>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</si>
  <si>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</si>
  <si>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</si>
  <si>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</si>
  <si>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</si>
  <si>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</si>
  <si>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</si>
  <si>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</si>
  <si>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</si>
  <si>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</si>
  <si>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</si>
  <si>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</si>
  <si>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</si>
  <si>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</si>
  <si>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</si>
  <si>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</si>
  <si>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</si>
  <si>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</si>
  <si>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</si>
  <si>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</si>
  <si>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</si>
  <si>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</si>
  <si>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</si>
  <si>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</si>
  <si>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</si>
  <si>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</si>
  <si>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</si>
  <si>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</si>
  <si>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</si>
  <si>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</si>
  <si>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</si>
  <si>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</si>
  <si>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</si>
  <si>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</si>
  <si>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</si>
  <si>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</si>
  <si>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</si>
  <si>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</si>
  <si>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</si>
  <si>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</si>
  <si>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</si>
  <si>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</si>
  <si>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</si>
  <si>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</si>
  <si>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</si>
  <si>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</si>
  <si>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</si>
  <si>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</si>
  <si>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</si>
  <si>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</si>
  <si>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</si>
  <si>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</si>
  <si>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</si>
  <si>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</si>
  <si>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</si>
  <si>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</si>
  <si>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</si>
  <si>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</si>
  <si>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</si>
  <si>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</si>
  <si>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</si>
  <si>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</si>
  <si>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</si>
  <si>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</si>
  <si>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</si>
  <si>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</si>
  <si>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</si>
  <si>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</si>
  <si>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</si>
  <si>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</si>
  <si>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</si>
  <si>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</si>
  <si>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</si>
  <si>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</si>
  <si>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</si>
  <si>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</si>
  <si>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</si>
  <si>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</si>
  <si>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</si>
  <si>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</si>
  <si>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</si>
  <si>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</si>
  <si>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</si>
  <si>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</si>
  <si>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</si>
  <si>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</si>
  <si>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</si>
  <si>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</si>
  <si>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</si>
  <si>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</si>
  <si>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</si>
  <si>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</si>
  <si>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</si>
  <si>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</si>
  <si>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</si>
  <si>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</si>
  <si>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</si>
  <si>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</si>
  <si>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</si>
  <si>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</si>
  <si>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</si>
  <si>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</si>
  <si>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</si>
  <si>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</si>
  <si>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</si>
  <si>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</si>
  <si>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</si>
  <si>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</si>
  <si>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</si>
  <si>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</si>
  <si>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</si>
  <si>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</si>
  <si>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</si>
  <si>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</si>
  <si>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</si>
  <si>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</si>
  <si>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</si>
  <si>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</si>
  <si>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</si>
  <si>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</si>
  <si>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</si>
  <si>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</si>
  <si>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</si>
  <si>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</si>
  <si>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</si>
  <si>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</si>
  <si>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</si>
  <si>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</si>
  <si>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</si>
  <si>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</si>
  <si>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</si>
  <si>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</si>
  <si>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</si>
  <si>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</si>
  <si>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</si>
  <si>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</si>
  <si>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</si>
  <si>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</si>
  <si>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</si>
  <si>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</si>
  <si>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</si>
  <si>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</si>
  <si>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</si>
  <si>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</si>
  <si>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</si>
  <si>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</si>
  <si>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</si>
  <si>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</si>
  <si>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</si>
  <si>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</si>
  <si>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</si>
  <si>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</si>
  <si>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</si>
  <si>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</si>
  <si>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</si>
  <si>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</si>
  <si>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</si>
  <si>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</si>
  <si>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</si>
  <si>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</si>
  <si>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</si>
  <si>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</si>
  <si>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</si>
  <si>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</si>
  <si>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</si>
  <si>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</si>
  <si>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</si>
  <si>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</si>
  <si>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</si>
  <si>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</si>
  <si>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</si>
  <si>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</si>
  <si>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</si>
  <si>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</si>
  <si>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</si>
  <si>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</si>
  <si>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</si>
  <si>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</si>
  <si>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</si>
  <si>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</si>
  <si>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</si>
  <si>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</si>
  <si>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</si>
  <si>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</si>
  <si>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</si>
  <si>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</si>
  <si>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</si>
  <si>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</si>
  <si>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</si>
  <si>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</si>
  <si>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</si>
  <si>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</si>
  <si>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</si>
  <si>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</si>
  <si>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</si>
  <si>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</si>
  <si>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</si>
  <si>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</si>
  <si>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</si>
  <si>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</si>
  <si>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</si>
  <si>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</si>
  <si>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</si>
  <si>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</si>
  <si>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</si>
  <si>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</si>
  <si>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</si>
  <si>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</si>
  <si>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</si>
  <si>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</si>
  <si>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</si>
  <si>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</si>
  <si>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</si>
  <si>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</si>
  <si>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</si>
  <si>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</si>
  <si>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</si>
  <si>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</si>
  <si>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</si>
  <si>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</si>
  <si>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</si>
  <si>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</si>
  <si>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</si>
  <si>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</si>
  <si>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</si>
  <si>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</si>
  <si>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</si>
  <si>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</si>
  <si>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</si>
  <si>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</si>
  <si>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</si>
  <si>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</si>
  <si>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</si>
  <si>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</si>
  <si>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</si>
  <si>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</si>
  <si>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</si>
  <si>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</si>
  <si>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</si>
  <si>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</si>
  <si>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</si>
  <si>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</si>
  <si>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</si>
  <si>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</si>
  <si>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</si>
  <si>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</si>
  <si>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</si>
  <si>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</si>
  <si>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</si>
  <si>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</si>
  <si>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</si>
  <si>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</si>
  <si>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</si>
  <si>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</si>
  <si>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</si>
  <si>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</si>
  <si>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</si>
  <si>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</si>
  <si>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</si>
  <si>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</si>
  <si>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</si>
  <si>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</si>
  <si>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</si>
  <si>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</si>
  <si>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</si>
  <si>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</si>
  <si>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</si>
  <si>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</si>
  <si>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</si>
  <si>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</si>
  <si>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</si>
  <si>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</si>
  <si>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</si>
  <si>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</si>
  <si>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</si>
  <si>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</si>
  <si>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</si>
  <si>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</si>
  <si>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</si>
  <si>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</si>
  <si>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</si>
  <si>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</si>
  <si>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</si>
  <si>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</si>
  <si>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</si>
  <si>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</si>
  <si>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</si>
  <si>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</si>
  <si>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</si>
  <si>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</si>
  <si>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</si>
  <si>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</si>
  <si>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</si>
  <si>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</si>
  <si>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</si>
  <si>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</si>
  <si>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</si>
  <si>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</si>
  <si>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</si>
  <si>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</si>
  <si>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</si>
  <si>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</si>
  <si>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</si>
  <si>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</si>
  <si>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</si>
  <si>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</si>
  <si>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</si>
  <si>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</si>
  <si>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</si>
  <si>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</si>
  <si>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</si>
  <si>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</si>
  <si>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</si>
  <si>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</si>
  <si>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</si>
  <si>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</si>
  <si>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</si>
  <si>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</si>
  <si>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</si>
  <si>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</si>
  <si>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</si>
  <si>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</si>
  <si>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</si>
  <si>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</si>
  <si>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</si>
  <si>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</si>
  <si>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</si>
  <si>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</si>
  <si>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</si>
  <si>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</si>
  <si>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</si>
  <si>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</si>
  <si>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</si>
  <si>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</si>
  <si>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</si>
  <si>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</si>
  <si>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</si>
  <si>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</si>
  <si>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</si>
  <si>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</si>
  <si>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</si>
  <si>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</si>
  <si>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</si>
  <si>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</si>
  <si>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</si>
  <si>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</si>
  <si>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</si>
  <si>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</si>
  <si>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</si>
  <si>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</si>
  <si>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</si>
  <si>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</si>
  <si>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</si>
  <si>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</si>
  <si>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</si>
  <si>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</si>
  <si>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</si>
  <si>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</si>
  <si>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</si>
  <si>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</si>
  <si>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</si>
  <si>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</si>
  <si>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</si>
  <si>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</si>
  <si>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</si>
  <si>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</si>
  <si>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</si>
  <si>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</si>
  <si>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</si>
  <si>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</si>
  <si>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</si>
  <si>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</si>
  <si>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</si>
  <si>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</si>
  <si>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</si>
  <si>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</si>
  <si>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</si>
  <si>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</si>
  <si>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</si>
  <si>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</si>
  <si>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</si>
  <si>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</si>
  <si>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</si>
  <si>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</si>
  <si>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</si>
  <si>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</si>
  <si>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</si>
  <si>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</si>
  <si>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</si>
  <si>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</si>
  <si>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</si>
  <si>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</si>
  <si>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</si>
  <si>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</si>
  <si>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</si>
  <si>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</si>
  <si>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</si>
  <si>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</si>
  <si>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</si>
  <si>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</si>
  <si>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</si>
  <si>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</si>
  <si>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</si>
  <si>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</si>
  <si>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</si>
  <si>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</si>
  <si>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</si>
  <si>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</si>
  <si>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</si>
  <si>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</si>
  <si>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</si>
  <si>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</si>
  <si>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</si>
  <si>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</si>
  <si>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</si>
  <si>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</si>
  <si>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</si>
  <si>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</si>
  <si>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</si>
  <si>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</si>
  <si>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</si>
  <si>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</si>
  <si>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</si>
  <si>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</si>
  <si>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</si>
  <si>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</si>
  <si>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</si>
  <si>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</si>
  <si>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</si>
  <si>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</si>
  <si>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</si>
  <si>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</si>
  <si>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</si>
  <si>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</si>
  <si>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</si>
  <si>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</si>
  <si>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</si>
  <si>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</si>
  <si>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</si>
  <si>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</si>
  <si>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</si>
  <si>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</si>
  <si>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</si>
  <si>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</si>
  <si>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</si>
  <si>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</si>
  <si>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</si>
  <si>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</si>
  <si>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</si>
  <si>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</si>
  <si>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</si>
  <si>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</si>
  <si>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</si>
  <si>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</si>
  <si>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</si>
  <si>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</si>
  <si>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</si>
  <si>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</si>
  <si>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</si>
  <si>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</si>
  <si>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</si>
  <si>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</si>
  <si>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</si>
  <si>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</si>
  <si>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</si>
  <si>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</si>
  <si>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</si>
  <si>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</si>
  <si>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</si>
  <si>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</si>
  <si>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</si>
  <si>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</si>
  <si>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</si>
  <si>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</si>
  <si>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</si>
  <si>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</si>
  <si>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</si>
  <si>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</si>
  <si>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</si>
  <si>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</si>
  <si>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</si>
  <si>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</si>
  <si>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</si>
  <si>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</si>
  <si>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</si>
  <si>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</si>
  <si>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</si>
  <si>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</si>
  <si>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</si>
  <si>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</si>
  <si>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</si>
  <si>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</si>
  <si>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</si>
  <si>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</si>
  <si>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</si>
  <si>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</si>
  <si>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</si>
  <si>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</si>
  <si>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</si>
  <si>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</si>
  <si>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</si>
  <si>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</si>
  <si>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</si>
  <si>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</si>
  <si>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</si>
  <si>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</si>
  <si>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</si>
  <si>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</si>
  <si>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Қажымұрат Қазыбек Ақниетұлы</t>
  </si>
  <si>
    <t>Максутов Аян Дулатович</t>
  </si>
  <si>
    <t>2022-2023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</si>
</sst>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59" t="s">
        <v>3189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9" t="s">
        <v>0</v>
      </c>
      <c r="B4" s="99" t="s">
        <v>1</v>
      </c>
      <c r="C4" s="100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01"/>
      <c r="AM4" s="71" t="s">
        <v>2</v>
      </c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102"/>
      <c r="CC4" s="71" t="s">
        <v>2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80" t="s">
        <v>181</v>
      </c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1"/>
      <c r="EE4" s="68" t="s">
        <v>244</v>
      </c>
      <c r="EF4" s="69"/>
      <c r="EG4" s="69"/>
      <c r="EH4" s="69"/>
      <c r="EI4" s="69"/>
      <c r="EJ4" s="69"/>
      <c r="EK4" s="69"/>
      <c r="EL4" s="69"/>
      <c r="EM4" s="70"/>
      <c r="EN4" s="71" t="s">
        <v>244</v>
      </c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63" t="s">
        <v>291</v>
      </c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</row>
    <row r="5" spans="1:227" ht="15" customHeight="1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74" t="s">
        <v>86</v>
      </c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82"/>
      <c r="CC5" s="64" t="s">
        <v>3</v>
      </c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83"/>
      <c r="DA5" s="75" t="s">
        <v>182</v>
      </c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6"/>
      <c r="EE5" s="65" t="s">
        <v>245</v>
      </c>
      <c r="EF5" s="66"/>
      <c r="EG5" s="66"/>
      <c r="EH5" s="66"/>
      <c r="EI5" s="66"/>
      <c r="EJ5" s="66"/>
      <c r="EK5" s="66"/>
      <c r="EL5" s="66"/>
      <c r="EM5" s="67"/>
      <c r="EN5" s="65" t="s">
        <v>246</v>
      </c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4" t="s">
        <v>292</v>
      </c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</row>
    <row r="6" spans="1:227" ht="10.15" hidden="1" customHeight="1">
      <c r="A6" s="99"/>
      <c r="B6" s="99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9"/>
      <c r="B7" s="9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9"/>
      <c r="B8" s="99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9"/>
      <c r="B9" s="9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9"/>
      <c r="B10" s="9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9"/>
      <c r="B11" s="99"/>
      <c r="C11" s="90" t="s">
        <v>26</v>
      </c>
      <c r="D11" s="91" t="s">
        <v>5</v>
      </c>
      <c r="E11" s="91" t="s">
        <v>6</v>
      </c>
      <c r="F11" s="74" t="s">
        <v>34</v>
      </c>
      <c r="G11" s="74" t="s">
        <v>7</v>
      </c>
      <c r="H11" s="74" t="s">
        <v>8</v>
      </c>
      <c r="I11" s="74" t="s">
        <v>27</v>
      </c>
      <c r="J11" s="74" t="s">
        <v>9</v>
      </c>
      <c r="K11" s="74" t="s">
        <v>10</v>
      </c>
      <c r="L11" s="91" t="s">
        <v>39</v>
      </c>
      <c r="M11" s="91" t="s">
        <v>9</v>
      </c>
      <c r="N11" s="91" t="s">
        <v>10</v>
      </c>
      <c r="O11" s="91" t="s">
        <v>28</v>
      </c>
      <c r="P11" s="91" t="s">
        <v>11</v>
      </c>
      <c r="Q11" s="91" t="s">
        <v>4</v>
      </c>
      <c r="R11" s="91" t="s">
        <v>29</v>
      </c>
      <c r="S11" s="91" t="s">
        <v>6</v>
      </c>
      <c r="T11" s="91" t="s">
        <v>12</v>
      </c>
      <c r="U11" s="91" t="s">
        <v>51</v>
      </c>
      <c r="V11" s="91" t="s">
        <v>6</v>
      </c>
      <c r="W11" s="91" t="s">
        <v>12</v>
      </c>
      <c r="X11" s="88" t="s">
        <v>30</v>
      </c>
      <c r="Y11" s="89" t="s">
        <v>10</v>
      </c>
      <c r="Z11" s="90" t="s">
        <v>13</v>
      </c>
      <c r="AA11" s="91" t="s">
        <v>31</v>
      </c>
      <c r="AB11" s="91" t="s">
        <v>14</v>
      </c>
      <c r="AC11" s="91" t="s">
        <v>15</v>
      </c>
      <c r="AD11" s="91" t="s">
        <v>32</v>
      </c>
      <c r="AE11" s="91" t="s">
        <v>4</v>
      </c>
      <c r="AF11" s="91" t="s">
        <v>5</v>
      </c>
      <c r="AG11" s="91" t="s">
        <v>33</v>
      </c>
      <c r="AH11" s="91" t="s">
        <v>12</v>
      </c>
      <c r="AI11" s="91" t="s">
        <v>7</v>
      </c>
      <c r="AJ11" s="91" t="s">
        <v>71</v>
      </c>
      <c r="AK11" s="91" t="s">
        <v>16</v>
      </c>
      <c r="AL11" s="91" t="s">
        <v>9</v>
      </c>
      <c r="AM11" s="91" t="s">
        <v>72</v>
      </c>
      <c r="AN11" s="91"/>
      <c r="AO11" s="91"/>
      <c r="AP11" s="88" t="s">
        <v>73</v>
      </c>
      <c r="AQ11" s="89"/>
      <c r="AR11" s="90"/>
      <c r="AS11" s="88" t="s">
        <v>74</v>
      </c>
      <c r="AT11" s="89"/>
      <c r="AU11" s="90"/>
      <c r="AV11" s="91" t="s">
        <v>75</v>
      </c>
      <c r="AW11" s="91"/>
      <c r="AX11" s="91"/>
      <c r="AY11" s="91" t="s">
        <v>76</v>
      </c>
      <c r="AZ11" s="91"/>
      <c r="BA11" s="91"/>
      <c r="BB11" s="91" t="s">
        <v>77</v>
      </c>
      <c r="BC11" s="91"/>
      <c r="BD11" s="91"/>
      <c r="BE11" s="87" t="s">
        <v>78</v>
      </c>
      <c r="BF11" s="87"/>
      <c r="BG11" s="87"/>
      <c r="BH11" s="91" t="s">
        <v>79</v>
      </c>
      <c r="BI11" s="91"/>
      <c r="BJ11" s="91"/>
      <c r="BK11" s="91" t="s">
        <v>80</v>
      </c>
      <c r="BL11" s="91"/>
      <c r="BM11" s="91"/>
      <c r="BN11" s="91" t="s">
        <v>81</v>
      </c>
      <c r="BO11" s="91"/>
      <c r="BP11" s="91"/>
      <c r="BQ11" s="91" t="s">
        <v>82</v>
      </c>
      <c r="BR11" s="91"/>
      <c r="BS11" s="91"/>
      <c r="BT11" s="91" t="s">
        <v>83</v>
      </c>
      <c r="BU11" s="91"/>
      <c r="BV11" s="91"/>
      <c r="BW11" s="84" t="s">
        <v>84</v>
      </c>
      <c r="BX11" s="84"/>
      <c r="BY11" s="84"/>
      <c r="BZ11" s="84" t="s">
        <v>85</v>
      </c>
      <c r="CA11" s="84"/>
      <c r="CB11" s="85"/>
      <c r="CC11" s="74" t="s">
        <v>140</v>
      </c>
      <c r="CD11" s="74"/>
      <c r="CE11" s="74"/>
      <c r="CF11" s="74" t="s">
        <v>141</v>
      </c>
      <c r="CG11" s="74"/>
      <c r="CH11" s="74"/>
      <c r="CI11" s="64" t="s">
        <v>142</v>
      </c>
      <c r="CJ11" s="64"/>
      <c r="CK11" s="64"/>
      <c r="CL11" s="74" t="s">
        <v>143</v>
      </c>
      <c r="CM11" s="74"/>
      <c r="CN11" s="74"/>
      <c r="CO11" s="74" t="s">
        <v>144</v>
      </c>
      <c r="CP11" s="74"/>
      <c r="CQ11" s="74"/>
      <c r="CR11" s="74" t="s">
        <v>145</v>
      </c>
      <c r="CS11" s="74"/>
      <c r="CT11" s="74"/>
      <c r="CU11" s="74" t="s">
        <v>146</v>
      </c>
      <c r="CV11" s="74"/>
      <c r="CW11" s="74"/>
      <c r="CX11" s="74" t="s">
        <v>147</v>
      </c>
      <c r="CY11" s="74"/>
      <c r="CZ11" s="82"/>
      <c r="DA11" s="73" t="s">
        <v>183</v>
      </c>
      <c r="DB11" s="77"/>
      <c r="DC11" s="78"/>
      <c r="DD11" s="73" t="s">
        <v>184</v>
      </c>
      <c r="DE11" s="77"/>
      <c r="DF11" s="78"/>
      <c r="DG11" s="73" t="s">
        <v>185</v>
      </c>
      <c r="DH11" s="77"/>
      <c r="DI11" s="78"/>
      <c r="DJ11" s="64" t="s">
        <v>186</v>
      </c>
      <c r="DK11" s="64"/>
      <c r="DL11" s="64"/>
      <c r="DM11" s="64" t="s">
        <v>187</v>
      </c>
      <c r="DN11" s="64"/>
      <c r="DO11" s="64"/>
      <c r="DP11" s="64" t="s">
        <v>188</v>
      </c>
      <c r="DQ11" s="64"/>
      <c r="DR11" s="64"/>
      <c r="DS11" s="64" t="s">
        <v>189</v>
      </c>
      <c r="DT11" s="64"/>
      <c r="DU11" s="64"/>
      <c r="DV11" s="64" t="s">
        <v>190</v>
      </c>
      <c r="DW11" s="64"/>
      <c r="DX11" s="64"/>
      <c r="DY11" s="64" t="s">
        <v>191</v>
      </c>
      <c r="DZ11" s="64"/>
      <c r="EA11" s="64"/>
      <c r="EB11" s="73" t="s">
        <v>192</v>
      </c>
      <c r="EC11" s="77"/>
      <c r="ED11" s="77"/>
      <c r="EE11" s="64" t="s">
        <v>230</v>
      </c>
      <c r="EF11" s="64"/>
      <c r="EG11" s="64"/>
      <c r="EH11" s="64" t="s">
        <v>231</v>
      </c>
      <c r="EI11" s="64"/>
      <c r="EJ11" s="64"/>
      <c r="EK11" s="64" t="s">
        <v>232</v>
      </c>
      <c r="EL11" s="64"/>
      <c r="EM11" s="64"/>
      <c r="EN11" s="64" t="s">
        <v>233</v>
      </c>
      <c r="EO11" s="64"/>
      <c r="EP11" s="64"/>
      <c r="EQ11" s="64" t="s">
        <v>234</v>
      </c>
      <c r="ER11" s="64"/>
      <c r="ES11" s="64"/>
      <c r="ET11" s="64" t="s">
        <v>235</v>
      </c>
      <c r="EU11" s="64"/>
      <c r="EV11" s="64"/>
      <c r="EW11" s="64" t="s">
        <v>236</v>
      </c>
      <c r="EX11" s="64"/>
      <c r="EY11" s="64"/>
      <c r="EZ11" s="64" t="s">
        <v>237</v>
      </c>
      <c r="FA11" s="64"/>
      <c r="FB11" s="64"/>
      <c r="FC11" s="64" t="s">
        <v>238</v>
      </c>
      <c r="FD11" s="64"/>
      <c r="FE11" s="64"/>
      <c r="FF11" s="64" t="s">
        <v>239</v>
      </c>
      <c r="FG11" s="64"/>
      <c r="FH11" s="64"/>
      <c r="FI11" s="64" t="s">
        <v>240</v>
      </c>
      <c r="FJ11" s="64"/>
      <c r="FK11" s="64"/>
      <c r="FL11" s="64" t="s">
        <v>241</v>
      </c>
      <c r="FM11" s="64"/>
      <c r="FN11" s="64"/>
      <c r="FO11" s="64" t="s">
        <v>242</v>
      </c>
      <c r="FP11" s="64"/>
      <c r="FQ11" s="64"/>
      <c r="FR11" s="64" t="s">
        <v>243</v>
      </c>
      <c r="FS11" s="64"/>
      <c r="FT11" s="73"/>
      <c r="FU11" s="64" t="s">
        <v>293</v>
      </c>
      <c r="FV11" s="64"/>
      <c r="FW11" s="64"/>
      <c r="FX11" s="64" t="s">
        <v>294</v>
      </c>
      <c r="FY11" s="64"/>
      <c r="FZ11" s="64"/>
      <c r="GA11" s="64" t="s">
        <v>295</v>
      </c>
      <c r="GB11" s="64"/>
      <c r="GC11" s="64"/>
      <c r="GD11" s="64" t="s">
        <v>296</v>
      </c>
      <c r="GE11" s="64"/>
      <c r="GF11" s="64"/>
      <c r="GG11" s="64" t="s">
        <v>297</v>
      </c>
      <c r="GH11" s="64"/>
      <c r="GI11" s="64"/>
      <c r="GJ11" s="64" t="s">
        <v>298</v>
      </c>
      <c r="GK11" s="64"/>
      <c r="GL11" s="64"/>
      <c r="GM11" s="64" t="s">
        <v>299</v>
      </c>
      <c r="GN11" s="64"/>
      <c r="GO11" s="64"/>
      <c r="GP11" s="64" t="s">
        <v>300</v>
      </c>
      <c r="GQ11" s="64"/>
      <c r="GR11" s="64"/>
      <c r="GS11" s="64" t="s">
        <v>301</v>
      </c>
      <c r="GT11" s="64"/>
      <c r="GU11" s="64"/>
      <c r="GV11" s="64" t="s">
        <v>302</v>
      </c>
      <c r="GW11" s="64"/>
      <c r="GX11" s="64"/>
      <c r="GY11" s="64" t="s">
        <v>303</v>
      </c>
      <c r="GZ11" s="64"/>
      <c r="HA11" s="64"/>
      <c r="HB11" s="64" t="s">
        <v>304</v>
      </c>
      <c r="HC11" s="64"/>
      <c r="HD11" s="64"/>
      <c r="HE11" s="64" t="s">
        <v>305</v>
      </c>
      <c r="HF11" s="64"/>
      <c r="HG11" s="64"/>
      <c r="HH11" s="64" t="s">
        <v>306</v>
      </c>
      <c r="HI11" s="64"/>
      <c r="HJ11" s="64"/>
      <c r="HK11" s="64" t="s">
        <v>307</v>
      </c>
      <c r="HL11" s="64"/>
      <c r="HM11" s="64"/>
      <c r="HN11" s="64" t="s">
        <v>308</v>
      </c>
      <c r="HO11" s="64"/>
      <c r="HP11" s="64"/>
      <c r="HQ11" s="64" t="s">
        <v>309</v>
      </c>
      <c r="HR11" s="64"/>
      <c r="HS11" s="64"/>
    </row>
    <row r="12" spans="1:227" ht="156" customHeight="1" thickBot="1">
      <c r="A12" s="99"/>
      <c r="B12" s="99"/>
      <c r="C12" s="96" t="s">
        <v>18</v>
      </c>
      <c r="D12" s="86"/>
      <c r="E12" s="86"/>
      <c r="F12" s="97" t="s">
        <v>401</v>
      </c>
      <c r="G12" s="97"/>
      <c r="H12" s="96"/>
      <c r="I12" s="98" t="s">
        <v>35</v>
      </c>
      <c r="J12" s="97"/>
      <c r="K12" s="97"/>
      <c r="L12" s="86" t="s">
        <v>40</v>
      </c>
      <c r="M12" s="86"/>
      <c r="N12" s="86"/>
      <c r="O12" s="86" t="s">
        <v>44</v>
      </c>
      <c r="P12" s="86"/>
      <c r="Q12" s="86"/>
      <c r="R12" s="86" t="s">
        <v>47</v>
      </c>
      <c r="S12" s="86"/>
      <c r="T12" s="86"/>
      <c r="U12" s="86" t="s">
        <v>52</v>
      </c>
      <c r="V12" s="86"/>
      <c r="W12" s="86"/>
      <c r="X12" s="86" t="s">
        <v>54</v>
      </c>
      <c r="Y12" s="86"/>
      <c r="Z12" s="86"/>
      <c r="AA12" s="86" t="s">
        <v>57</v>
      </c>
      <c r="AB12" s="86"/>
      <c r="AC12" s="86"/>
      <c r="AD12" s="86" t="s">
        <v>61</v>
      </c>
      <c r="AE12" s="86"/>
      <c r="AF12" s="86"/>
      <c r="AG12" s="86" t="s">
        <v>63</v>
      </c>
      <c r="AH12" s="86"/>
      <c r="AI12" s="86"/>
      <c r="AJ12" s="86" t="s">
        <v>67</v>
      </c>
      <c r="AK12" s="86"/>
      <c r="AL12" s="86"/>
      <c r="AM12" s="86" t="s">
        <v>89</v>
      </c>
      <c r="AN12" s="86"/>
      <c r="AO12" s="86"/>
      <c r="AP12" s="86" t="s">
        <v>92</v>
      </c>
      <c r="AQ12" s="86"/>
      <c r="AR12" s="86"/>
      <c r="AS12" s="86" t="s">
        <v>96</v>
      </c>
      <c r="AT12" s="86"/>
      <c r="AU12" s="86"/>
      <c r="AV12" s="86" t="s">
        <v>100</v>
      </c>
      <c r="AW12" s="86"/>
      <c r="AX12" s="86"/>
      <c r="AY12" s="86" t="s">
        <v>101</v>
      </c>
      <c r="AZ12" s="86"/>
      <c r="BA12" s="86"/>
      <c r="BB12" s="86" t="s">
        <v>104</v>
      </c>
      <c r="BC12" s="86"/>
      <c r="BD12" s="86"/>
      <c r="BE12" s="86" t="s">
        <v>108</v>
      </c>
      <c r="BF12" s="86"/>
      <c r="BG12" s="86"/>
      <c r="BH12" s="86" t="s">
        <v>112</v>
      </c>
      <c r="BI12" s="86"/>
      <c r="BJ12" s="86"/>
      <c r="BK12" s="86" t="s">
        <v>116</v>
      </c>
      <c r="BL12" s="86"/>
      <c r="BM12" s="86"/>
      <c r="BN12" s="86" t="s">
        <v>120</v>
      </c>
      <c r="BO12" s="86"/>
      <c r="BP12" s="86"/>
      <c r="BQ12" s="86" t="s">
        <v>124</v>
      </c>
      <c r="BR12" s="86"/>
      <c r="BS12" s="86"/>
      <c r="BT12" s="86" t="s">
        <v>128</v>
      </c>
      <c r="BU12" s="86"/>
      <c r="BV12" s="86"/>
      <c r="BW12" s="86" t="s">
        <v>132</v>
      </c>
      <c r="BX12" s="86"/>
      <c r="BY12" s="86"/>
      <c r="BZ12" s="86" t="s">
        <v>136</v>
      </c>
      <c r="CA12" s="86"/>
      <c r="CB12" s="86"/>
      <c r="CC12" s="60" t="s">
        <v>149</v>
      </c>
      <c r="CD12" s="61"/>
      <c r="CE12" s="62"/>
      <c r="CF12" s="60" t="s">
        <v>153</v>
      </c>
      <c r="CG12" s="61"/>
      <c r="CH12" s="62"/>
      <c r="CI12" s="60" t="s">
        <v>157</v>
      </c>
      <c r="CJ12" s="61"/>
      <c r="CK12" s="62"/>
      <c r="CL12" s="60" t="s">
        <v>161</v>
      </c>
      <c r="CM12" s="61"/>
      <c r="CN12" s="62"/>
      <c r="CO12" s="60" t="s">
        <v>165</v>
      </c>
      <c r="CP12" s="61"/>
      <c r="CQ12" s="62"/>
      <c r="CR12" s="60" t="s">
        <v>169</v>
      </c>
      <c r="CS12" s="61"/>
      <c r="CT12" s="62"/>
      <c r="CU12" s="60" t="s">
        <v>173</v>
      </c>
      <c r="CV12" s="61"/>
      <c r="CW12" s="62"/>
      <c r="CX12" s="60" t="s">
        <v>177</v>
      </c>
      <c r="CY12" s="61"/>
      <c r="CZ12" s="61"/>
      <c r="DA12" s="60" t="s">
        <v>193</v>
      </c>
      <c r="DB12" s="61"/>
      <c r="DC12" s="62"/>
      <c r="DD12" s="60" t="s">
        <v>195</v>
      </c>
      <c r="DE12" s="61"/>
      <c r="DF12" s="62"/>
      <c r="DG12" s="60" t="s">
        <v>199</v>
      </c>
      <c r="DH12" s="61"/>
      <c r="DI12" s="62"/>
      <c r="DJ12" s="60" t="s">
        <v>203</v>
      </c>
      <c r="DK12" s="61"/>
      <c r="DL12" s="62"/>
      <c r="DM12" s="60" t="s">
        <v>207</v>
      </c>
      <c r="DN12" s="61"/>
      <c r="DO12" s="62"/>
      <c r="DP12" s="60" t="s">
        <v>211</v>
      </c>
      <c r="DQ12" s="61"/>
      <c r="DR12" s="62"/>
      <c r="DS12" s="60" t="s">
        <v>215</v>
      </c>
      <c r="DT12" s="61"/>
      <c r="DU12" s="62"/>
      <c r="DV12" s="60" t="s">
        <v>219</v>
      </c>
      <c r="DW12" s="61"/>
      <c r="DX12" s="62"/>
      <c r="DY12" s="60" t="s">
        <v>223</v>
      </c>
      <c r="DZ12" s="61"/>
      <c r="EA12" s="62"/>
      <c r="EB12" s="60" t="s">
        <v>226</v>
      </c>
      <c r="EC12" s="61"/>
      <c r="ED12" s="61"/>
      <c r="EE12" s="60" t="s">
        <v>247</v>
      </c>
      <c r="EF12" s="61"/>
      <c r="EG12" s="62"/>
      <c r="EH12" s="60" t="s">
        <v>251</v>
      </c>
      <c r="EI12" s="61"/>
      <c r="EJ12" s="62"/>
      <c r="EK12" s="60" t="s">
        <v>255</v>
      </c>
      <c r="EL12" s="61"/>
      <c r="EM12" s="62"/>
      <c r="EN12" s="60" t="s">
        <v>259</v>
      </c>
      <c r="EO12" s="61"/>
      <c r="EP12" s="62"/>
      <c r="EQ12" s="60" t="s">
        <v>260</v>
      </c>
      <c r="ER12" s="61"/>
      <c r="ES12" s="62"/>
      <c r="ET12" s="60" t="s">
        <v>264</v>
      </c>
      <c r="EU12" s="61"/>
      <c r="EV12" s="62"/>
      <c r="EW12" s="60" t="s">
        <v>266</v>
      </c>
      <c r="EX12" s="61"/>
      <c r="EY12" s="62"/>
      <c r="EZ12" s="60" t="s">
        <v>268</v>
      </c>
      <c r="FA12" s="61"/>
      <c r="FB12" s="62"/>
      <c r="FC12" s="60" t="s">
        <v>270</v>
      </c>
      <c r="FD12" s="61"/>
      <c r="FE12" s="62"/>
      <c r="FF12" s="60" t="s">
        <v>274</v>
      </c>
      <c r="FG12" s="61"/>
      <c r="FH12" s="62"/>
      <c r="FI12" s="60" t="s">
        <v>277</v>
      </c>
      <c r="FJ12" s="61"/>
      <c r="FK12" s="62"/>
      <c r="FL12" s="60" t="s">
        <v>280</v>
      </c>
      <c r="FM12" s="61"/>
      <c r="FN12" s="62"/>
      <c r="FO12" s="60" t="s">
        <v>284</v>
      </c>
      <c r="FP12" s="61"/>
      <c r="FQ12" s="62"/>
      <c r="FR12" s="60" t="s">
        <v>287</v>
      </c>
      <c r="FS12" s="61"/>
      <c r="FT12" s="61"/>
      <c r="FU12" s="60" t="s">
        <v>313</v>
      </c>
      <c r="FV12" s="61"/>
      <c r="FW12" s="62"/>
      <c r="FX12" s="60" t="s">
        <v>314</v>
      </c>
      <c r="FY12" s="61"/>
      <c r="FZ12" s="62"/>
      <c r="GA12" s="60" t="s">
        <v>318</v>
      </c>
      <c r="GB12" s="61"/>
      <c r="GC12" s="62"/>
      <c r="GD12" s="60" t="s">
        <v>365</v>
      </c>
      <c r="GE12" s="61"/>
      <c r="GF12" s="62"/>
      <c r="GG12" s="60" t="s">
        <v>321</v>
      </c>
      <c r="GH12" s="61"/>
      <c r="GI12" s="62"/>
      <c r="GJ12" s="60" t="s">
        <v>323</v>
      </c>
      <c r="GK12" s="61"/>
      <c r="GL12" s="62"/>
      <c r="GM12" s="60" t="s">
        <v>327</v>
      </c>
      <c r="GN12" s="61"/>
      <c r="GO12" s="62"/>
      <c r="GP12" s="60" t="s">
        <v>329</v>
      </c>
      <c r="GQ12" s="61"/>
      <c r="GR12" s="62"/>
      <c r="GS12" s="60" t="s">
        <v>333</v>
      </c>
      <c r="GT12" s="61"/>
      <c r="GU12" s="62"/>
      <c r="GV12" s="60" t="s">
        <v>335</v>
      </c>
      <c r="GW12" s="61"/>
      <c r="GX12" s="62"/>
      <c r="GY12" s="60" t="s">
        <v>339</v>
      </c>
      <c r="GZ12" s="61"/>
      <c r="HA12" s="62"/>
      <c r="HB12" s="60" t="s">
        <v>343</v>
      </c>
      <c r="HC12" s="61"/>
      <c r="HD12" s="62"/>
      <c r="HE12" s="60" t="s">
        <v>347</v>
      </c>
      <c r="HF12" s="61"/>
      <c r="HG12" s="62"/>
      <c r="HH12" s="60" t="s">
        <v>351</v>
      </c>
      <c r="HI12" s="61"/>
      <c r="HJ12" s="62"/>
      <c r="HK12" s="60" t="s">
        <v>355</v>
      </c>
      <c r="HL12" s="61"/>
      <c r="HM12" s="62"/>
      <c r="HN12" s="60" t="s">
        <v>358</v>
      </c>
      <c r="HO12" s="61"/>
      <c r="HP12" s="62"/>
      <c r="HQ12" s="60" t="s">
        <v>361</v>
      </c>
      <c r="HR12" s="61"/>
      <c r="HS12" s="62"/>
    </row>
    <row r="13" spans="1:227" ht="90.6" customHeight="1" thickBot="1">
      <c r="A13" s="99"/>
      <c r="B13" s="99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92" t="s">
        <v>3159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94" t="s">
        <v>3194</v>
      </c>
      <c r="B40" s="95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3165</v>
      </c>
      <c r="AI42" s="12"/>
    </row>
    <row r="43" spans="1:227">
      <c r="B43" t="s">
        <v>3166</v>
      </c>
      <c r="C43" t="s">
        <v>3169</v>
      </c>
      <c r="D43">
        <f>(C40+F40+I40+L40+O40+R40+U40+X40+AA40+AD40+AG40+AJ40)/12</f>
        <v>0</v>
      </c>
      <c r="AI43" s="12"/>
    </row>
    <row r="44" spans="1:227">
      <c r="B44" t="s">
        <v>3167</v>
      </c>
      <c r="C44" t="s">
        <v>3169</v>
      </c>
      <c r="D44">
        <f>(D40+G40+J40+M40+P40+S40+V40+Y40+AB40+AE40+AH40+AK40)/12</f>
        <v>0</v>
      </c>
      <c r="AI44" s="12"/>
    </row>
    <row r="45" spans="1:227">
      <c r="B45" t="s">
        <v>3168</v>
      </c>
      <c r="C45" t="s">
        <v>3169</v>
      </c>
      <c r="D45">
        <f>(E40+H40+K40+N40+Q40+T40+W40+Z40+AC40+AF40+AI40+AL40)/12</f>
        <v>0</v>
      </c>
      <c r="AI45" s="12"/>
    </row>
    <row r="47" spans="1:227">
      <c r="B47" t="s">
        <v>3166</v>
      </c>
      <c r="C47" t="s">
        <v>3170</v>
      </c>
      <c r="D47">
        <f>(AM40+AP40+AS40+AV40+AY40+BB40+BE40+BH40+BK40+BN40+BQ40+BT40+BW40+BZ40+CC40+CF40+CI40+CL40+CO40+CR40+CU40+CX40)/22</f>
        <v>0</v>
      </c>
    </row>
    <row r="48" spans="1:227">
      <c r="B48" t="s">
        <v>3167</v>
      </c>
      <c r="C48" t="s">
        <v>3170</v>
      </c>
      <c r="D48">
        <f>(AN40+AQ40+AT40+AW40+AZ40+BC40+BF40+BI40+BL40+BO40+BR40+BU40+BX40+CA40+CD40+CG40+CJ40+CM40+CP40+CS40+CV40+CY40)/22</f>
        <v>0</v>
      </c>
    </row>
    <row r="49" spans="2:4">
      <c r="B49" t="s">
        <v>3168</v>
      </c>
      <c r="C49" t="s">
        <v>3170</v>
      </c>
      <c r="D49">
        <f>(AR40+AU40+AX40+BA40+BD40+BG40+BJ40+BM40+BP40+BS40+BV40+BY40+CB40+CE40+CH40+CK40+CN40+CQ40+CT40+CW40+CZ40)/22</f>
        <v>0</v>
      </c>
    </row>
    <row r="51" spans="2:4">
      <c r="B51" t="s">
        <v>3166</v>
      </c>
      <c r="C51" t="s">
        <v>3171</v>
      </c>
      <c r="D51">
        <f>(DA40+DD40+DG40+DJ40+DM40+DP40+DS40+DV40+DY40+EB40)/10</f>
        <v>0</v>
      </c>
    </row>
    <row r="52" spans="2:4">
      <c r="B52" t="s">
        <v>3167</v>
      </c>
      <c r="C52" t="s">
        <v>3171</v>
      </c>
      <c r="D52">
        <f>(DB40+DE40+DH40+DK40+DN40+DQ40+DT40+DW40+DZ40+EC40)/10</f>
        <v>0</v>
      </c>
    </row>
    <row r="53" spans="2:4">
      <c r="B53" t="s">
        <v>3168</v>
      </c>
      <c r="C53" t="s">
        <v>3171</v>
      </c>
      <c r="D53">
        <f>(DC40+DF40+DI40+DL40+DO40+DR40+DU40+DX40+EA40+ED40)/10</f>
        <v>0</v>
      </c>
    </row>
    <row r="55" spans="2:4">
      <c r="B55" t="s">
        <v>3166</v>
      </c>
      <c r="C55" t="s">
        <v>3172</v>
      </c>
      <c r="D55">
        <f>(EE40+EH40+EK40+EN40+EQ40+ET40+EW40+EZ40+FC40+FF40+FI40+FL40+FO40+FR40)/14</f>
        <v>0</v>
      </c>
    </row>
    <row r="56" spans="2:4">
      <c r="B56" t="s">
        <v>3167</v>
      </c>
      <c r="C56" t="s">
        <v>3172</v>
      </c>
      <c r="D56">
        <f>(EF40+EI40+EL40+EO40+ER40+EU40+EX40+FA40+FD40+FG40+FJ40+FM40+FP40+FS40)/14</f>
        <v>0</v>
      </c>
    </row>
    <row r="57" spans="2:4">
      <c r="B57" t="s">
        <v>3168</v>
      </c>
      <c r="C57" t="s">
        <v>3172</v>
      </c>
      <c r="D57">
        <f>(EG40+EJ40+EM40+EP40+ES40+EV40+EY40+FB40+FE40+FH40+FK40+FN40+FQ40+FT40)/14</f>
        <v>0</v>
      </c>
    </row>
    <row r="59" spans="2:4">
      <c r="B59" t="s">
        <v>3166</v>
      </c>
      <c r="C59" t="s">
        <v>3173</v>
      </c>
      <c r="D59">
        <f>(FU40+FX40+GA40+GD40+GG40+GJ40+GM40+GP40+GS40+GV40+GY40+HB40+HE40+HH40+HK40+HN40+HQ40)/17</f>
        <v>0</v>
      </c>
    </row>
    <row r="60" spans="2:4">
      <c r="B60" t="s">
        <v>3167</v>
      </c>
      <c r="C60" t="s">
        <v>3173</v>
      </c>
      <c r="D60">
        <f>(FV40+FY40+GB40+GE40+GH40+GK40+GN40+GQ40+GT40+GW40+GZ40+HC40+HF40+HI40+HL40+HO40+HR40)/17</f>
        <v>0</v>
      </c>
    </row>
    <row r="61" spans="2:4">
      <c r="B61" t="s">
        <v>3168</v>
      </c>
      <c r="C61" t="s">
        <v>3173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topLeftCell="A29" workbookViewId="0">
      <selection activeCell="A40" sqref="A40:B40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59" t="s">
        <v>3190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9" t="s">
        <v>0</v>
      </c>
      <c r="B4" s="99" t="s">
        <v>1</v>
      </c>
      <c r="C4" s="100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101"/>
      <c r="BH4" s="71" t="s">
        <v>2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 t="s">
        <v>2</v>
      </c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81" t="s">
        <v>181</v>
      </c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1"/>
      <c r="EQ4" s="80" t="s">
        <v>244</v>
      </c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68" t="s">
        <v>244</v>
      </c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 t="s">
        <v>244</v>
      </c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 t="s">
        <v>244</v>
      </c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70"/>
      <c r="HT4" s="71" t="s">
        <v>244</v>
      </c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83" t="s">
        <v>291</v>
      </c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5"/>
    </row>
    <row r="5" spans="1:317" ht="15.75" customHeight="1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2" t="s">
        <v>86</v>
      </c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9"/>
      <c r="CU5" s="73" t="s">
        <v>3</v>
      </c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8"/>
      <c r="DP5" s="76" t="s">
        <v>182</v>
      </c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3"/>
      <c r="EQ5" s="74" t="s">
        <v>387</v>
      </c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65" t="s">
        <v>245</v>
      </c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 t="s">
        <v>426</v>
      </c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 t="s">
        <v>438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7"/>
      <c r="HT5" s="65" t="s">
        <v>246</v>
      </c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73" t="s">
        <v>292</v>
      </c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8"/>
    </row>
    <row r="6" spans="1:317" ht="0.75" customHeight="1">
      <c r="A6" s="99"/>
      <c r="B6" s="99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9"/>
      <c r="B7" s="9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9"/>
      <c r="B8" s="99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9"/>
      <c r="B9" s="9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9"/>
      <c r="B10" s="9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9"/>
      <c r="B11" s="99"/>
      <c r="C11" s="90" t="s">
        <v>368</v>
      </c>
      <c r="D11" s="91" t="s">
        <v>5</v>
      </c>
      <c r="E11" s="91" t="s">
        <v>6</v>
      </c>
      <c r="F11" s="74" t="s">
        <v>369</v>
      </c>
      <c r="G11" s="74" t="s">
        <v>7</v>
      </c>
      <c r="H11" s="74" t="s">
        <v>8</v>
      </c>
      <c r="I11" s="74" t="s">
        <v>370</v>
      </c>
      <c r="J11" s="74" t="s">
        <v>9</v>
      </c>
      <c r="K11" s="74" t="s">
        <v>10</v>
      </c>
      <c r="L11" s="91" t="s">
        <v>371</v>
      </c>
      <c r="M11" s="91" t="s">
        <v>9</v>
      </c>
      <c r="N11" s="91" t="s">
        <v>10</v>
      </c>
      <c r="O11" s="91" t="s">
        <v>372</v>
      </c>
      <c r="P11" s="91" t="s">
        <v>11</v>
      </c>
      <c r="Q11" s="91" t="s">
        <v>4</v>
      </c>
      <c r="R11" s="91" t="s">
        <v>373</v>
      </c>
      <c r="S11" s="91" t="s">
        <v>6</v>
      </c>
      <c r="T11" s="91" t="s">
        <v>12</v>
      </c>
      <c r="U11" s="91" t="s">
        <v>374</v>
      </c>
      <c r="V11" s="91" t="s">
        <v>6</v>
      </c>
      <c r="W11" s="91" t="s">
        <v>12</v>
      </c>
      <c r="X11" s="88" t="s">
        <v>375</v>
      </c>
      <c r="Y11" s="89" t="s">
        <v>10</v>
      </c>
      <c r="Z11" s="90" t="s">
        <v>13</v>
      </c>
      <c r="AA11" s="91" t="s">
        <v>376</v>
      </c>
      <c r="AB11" s="91" t="s">
        <v>14</v>
      </c>
      <c r="AC11" s="91" t="s">
        <v>15</v>
      </c>
      <c r="AD11" s="91" t="s">
        <v>377</v>
      </c>
      <c r="AE11" s="91" t="s">
        <v>4</v>
      </c>
      <c r="AF11" s="91" t="s">
        <v>5</v>
      </c>
      <c r="AG11" s="91" t="s">
        <v>378</v>
      </c>
      <c r="AH11" s="91" t="s">
        <v>12</v>
      </c>
      <c r="AI11" s="91" t="s">
        <v>7</v>
      </c>
      <c r="AJ11" s="82" t="s">
        <v>379</v>
      </c>
      <c r="AK11" s="105"/>
      <c r="AL11" s="105"/>
      <c r="AM11" s="82" t="s">
        <v>380</v>
      </c>
      <c r="AN11" s="105"/>
      <c r="AO11" s="105"/>
      <c r="AP11" s="82" t="s">
        <v>381</v>
      </c>
      <c r="AQ11" s="105"/>
      <c r="AR11" s="105"/>
      <c r="AS11" s="82" t="s">
        <v>382</v>
      </c>
      <c r="AT11" s="105"/>
      <c r="AU11" s="105"/>
      <c r="AV11" s="82" t="s">
        <v>383</v>
      </c>
      <c r="AW11" s="105"/>
      <c r="AX11" s="105"/>
      <c r="AY11" s="82" t="s">
        <v>384</v>
      </c>
      <c r="AZ11" s="105"/>
      <c r="BA11" s="105"/>
      <c r="BB11" s="82" t="s">
        <v>385</v>
      </c>
      <c r="BC11" s="105"/>
      <c r="BD11" s="105"/>
      <c r="BE11" s="82" t="s">
        <v>386</v>
      </c>
      <c r="BF11" s="105"/>
      <c r="BG11" s="105"/>
      <c r="BH11" s="91" t="s">
        <v>402</v>
      </c>
      <c r="BI11" s="91"/>
      <c r="BJ11" s="91"/>
      <c r="BK11" s="88" t="s">
        <v>5</v>
      </c>
      <c r="BL11" s="89"/>
      <c r="BM11" s="90"/>
      <c r="BN11" s="88" t="s">
        <v>403</v>
      </c>
      <c r="BO11" s="89"/>
      <c r="BP11" s="90"/>
      <c r="BQ11" s="91" t="s">
        <v>12</v>
      </c>
      <c r="BR11" s="91"/>
      <c r="BS11" s="91"/>
      <c r="BT11" s="91" t="s">
        <v>7</v>
      </c>
      <c r="BU11" s="91"/>
      <c r="BV11" s="91"/>
      <c r="BW11" s="91" t="s">
        <v>8</v>
      </c>
      <c r="BX11" s="91"/>
      <c r="BY11" s="91"/>
      <c r="BZ11" s="87" t="s">
        <v>16</v>
      </c>
      <c r="CA11" s="87"/>
      <c r="CB11" s="87"/>
      <c r="CC11" s="91" t="s">
        <v>9</v>
      </c>
      <c r="CD11" s="91"/>
      <c r="CE11" s="91"/>
      <c r="CF11" s="91" t="s">
        <v>10</v>
      </c>
      <c r="CG11" s="91"/>
      <c r="CH11" s="91"/>
      <c r="CI11" s="91" t="s">
        <v>13</v>
      </c>
      <c r="CJ11" s="91"/>
      <c r="CK11" s="91"/>
      <c r="CL11" s="91" t="s">
        <v>404</v>
      </c>
      <c r="CM11" s="91"/>
      <c r="CN11" s="91"/>
      <c r="CO11" s="91" t="s">
        <v>14</v>
      </c>
      <c r="CP11" s="91"/>
      <c r="CQ11" s="91"/>
      <c r="CR11" s="84" t="s">
        <v>15</v>
      </c>
      <c r="CS11" s="84"/>
      <c r="CT11" s="84"/>
      <c r="CU11" s="84" t="s">
        <v>405</v>
      </c>
      <c r="CV11" s="84"/>
      <c r="CW11" s="85"/>
      <c r="CX11" s="74" t="s">
        <v>406</v>
      </c>
      <c r="CY11" s="74"/>
      <c r="CZ11" s="74"/>
      <c r="DA11" s="74" t="s">
        <v>407</v>
      </c>
      <c r="DB11" s="74"/>
      <c r="DC11" s="74"/>
      <c r="DD11" s="64" t="s">
        <v>408</v>
      </c>
      <c r="DE11" s="64"/>
      <c r="DF11" s="64"/>
      <c r="DG11" s="74" t="s">
        <v>409</v>
      </c>
      <c r="DH11" s="74"/>
      <c r="DI11" s="74"/>
      <c r="DJ11" s="74" t="s">
        <v>410</v>
      </c>
      <c r="DK11" s="74"/>
      <c r="DL11" s="74"/>
      <c r="DM11" s="74" t="s">
        <v>411</v>
      </c>
      <c r="DN11" s="74"/>
      <c r="DO11" s="74"/>
      <c r="DP11" s="73" t="s">
        <v>396</v>
      </c>
      <c r="DQ11" s="77"/>
      <c r="DR11" s="78"/>
      <c r="DS11" s="73" t="s">
        <v>397</v>
      </c>
      <c r="DT11" s="77"/>
      <c r="DU11" s="78"/>
      <c r="DV11" s="73" t="s">
        <v>398</v>
      </c>
      <c r="DW11" s="77"/>
      <c r="DX11" s="78"/>
      <c r="DY11" s="64" t="s">
        <v>399</v>
      </c>
      <c r="DZ11" s="64"/>
      <c r="EA11" s="64"/>
      <c r="EB11" s="64" t="s">
        <v>400</v>
      </c>
      <c r="EC11" s="64"/>
      <c r="ED11" s="64"/>
      <c r="EE11" s="64" t="s">
        <v>412</v>
      </c>
      <c r="EF11" s="64"/>
      <c r="EG11" s="64"/>
      <c r="EH11" s="64" t="s">
        <v>413</v>
      </c>
      <c r="EI11" s="64"/>
      <c r="EJ11" s="64"/>
      <c r="EK11" s="64" t="s">
        <v>414</v>
      </c>
      <c r="EL11" s="64"/>
      <c r="EM11" s="64"/>
      <c r="EN11" s="64" t="s">
        <v>415</v>
      </c>
      <c r="EO11" s="64"/>
      <c r="EP11" s="73"/>
      <c r="EQ11" s="64" t="s">
        <v>388</v>
      </c>
      <c r="ER11" s="64"/>
      <c r="ES11" s="64"/>
      <c r="ET11" s="64" t="s">
        <v>389</v>
      </c>
      <c r="EU11" s="64"/>
      <c r="EV11" s="64"/>
      <c r="EW11" s="64" t="s">
        <v>390</v>
      </c>
      <c r="EX11" s="64"/>
      <c r="EY11" s="64"/>
      <c r="EZ11" s="64" t="s">
        <v>391</v>
      </c>
      <c r="FA11" s="64"/>
      <c r="FB11" s="64"/>
      <c r="FC11" s="64" t="s">
        <v>392</v>
      </c>
      <c r="FD11" s="64"/>
      <c r="FE11" s="64"/>
      <c r="FF11" s="64" t="s">
        <v>393</v>
      </c>
      <c r="FG11" s="64"/>
      <c r="FH11" s="64"/>
      <c r="FI11" s="64" t="s">
        <v>394</v>
      </c>
      <c r="FJ11" s="64"/>
      <c r="FK11" s="64"/>
      <c r="FL11" s="64" t="s">
        <v>395</v>
      </c>
      <c r="FM11" s="64"/>
      <c r="FN11" s="64"/>
      <c r="FO11" s="64" t="s">
        <v>431</v>
      </c>
      <c r="FP11" s="64"/>
      <c r="FQ11" s="64"/>
      <c r="FR11" s="64" t="s">
        <v>432</v>
      </c>
      <c r="FS11" s="64"/>
      <c r="FT11" s="64"/>
      <c r="FU11" s="64" t="s">
        <v>433</v>
      </c>
      <c r="FV11" s="64"/>
      <c r="FW11" s="64"/>
      <c r="FX11" s="64" t="s">
        <v>434</v>
      </c>
      <c r="FY11" s="64"/>
      <c r="FZ11" s="64"/>
      <c r="GA11" s="64" t="s">
        <v>435</v>
      </c>
      <c r="GB11" s="64"/>
      <c r="GC11" s="64"/>
      <c r="GD11" s="64" t="s">
        <v>436</v>
      </c>
      <c r="GE11" s="64"/>
      <c r="GF11" s="64"/>
      <c r="GG11" s="73" t="s">
        <v>437</v>
      </c>
      <c r="GH11" s="77"/>
      <c r="GI11" s="78"/>
      <c r="GJ11" s="73" t="s">
        <v>427</v>
      </c>
      <c r="GK11" s="77"/>
      <c r="GL11" s="78"/>
      <c r="GM11" s="73" t="s">
        <v>428</v>
      </c>
      <c r="GN11" s="77"/>
      <c r="GO11" s="78"/>
      <c r="GP11" s="73" t="s">
        <v>429</v>
      </c>
      <c r="GQ11" s="77"/>
      <c r="GR11" s="78"/>
      <c r="GS11" s="73" t="s">
        <v>430</v>
      </c>
      <c r="GT11" s="77"/>
      <c r="GU11" s="78"/>
      <c r="GV11" s="73" t="s">
        <v>439</v>
      </c>
      <c r="GW11" s="77"/>
      <c r="GX11" s="78"/>
      <c r="GY11" s="73" t="s">
        <v>440</v>
      </c>
      <c r="GZ11" s="77"/>
      <c r="HA11" s="78"/>
      <c r="HB11" s="73" t="s">
        <v>441</v>
      </c>
      <c r="HC11" s="77"/>
      <c r="HD11" s="78"/>
      <c r="HE11" s="73" t="s">
        <v>442</v>
      </c>
      <c r="HF11" s="77"/>
      <c r="HG11" s="78"/>
      <c r="HH11" s="73" t="s">
        <v>443</v>
      </c>
      <c r="HI11" s="77"/>
      <c r="HJ11" s="78"/>
      <c r="HK11" s="73" t="s">
        <v>444</v>
      </c>
      <c r="HL11" s="77"/>
      <c r="HM11" s="78"/>
      <c r="HN11" s="73" t="s">
        <v>445</v>
      </c>
      <c r="HO11" s="77"/>
      <c r="HP11" s="78"/>
      <c r="HQ11" s="73" t="s">
        <v>446</v>
      </c>
      <c r="HR11" s="77"/>
      <c r="HS11" s="78"/>
      <c r="HT11" s="78" t="s">
        <v>416</v>
      </c>
      <c r="HU11" s="64"/>
      <c r="HV11" s="64"/>
      <c r="HW11" s="64" t="s">
        <v>417</v>
      </c>
      <c r="HX11" s="64"/>
      <c r="HY11" s="64"/>
      <c r="HZ11" s="64" t="s">
        <v>418</v>
      </c>
      <c r="IA11" s="64"/>
      <c r="IB11" s="64"/>
      <c r="IC11" s="64" t="s">
        <v>419</v>
      </c>
      <c r="ID11" s="64"/>
      <c r="IE11" s="64"/>
      <c r="IF11" s="64" t="s">
        <v>420</v>
      </c>
      <c r="IG11" s="64"/>
      <c r="IH11" s="64"/>
      <c r="II11" s="64" t="s">
        <v>421</v>
      </c>
      <c r="IJ11" s="64"/>
      <c r="IK11" s="64"/>
      <c r="IL11" s="64" t="s">
        <v>422</v>
      </c>
      <c r="IM11" s="64"/>
      <c r="IN11" s="64"/>
      <c r="IO11" s="64" t="s">
        <v>423</v>
      </c>
      <c r="IP11" s="64"/>
      <c r="IQ11" s="64"/>
      <c r="IR11" s="64" t="s">
        <v>424</v>
      </c>
      <c r="IS11" s="64"/>
      <c r="IT11" s="64"/>
      <c r="IU11" s="64" t="s">
        <v>425</v>
      </c>
      <c r="IV11" s="64"/>
      <c r="IW11" s="64"/>
      <c r="IX11" s="64" t="s">
        <v>447</v>
      </c>
      <c r="IY11" s="64"/>
      <c r="IZ11" s="64"/>
      <c r="JA11" s="64" t="s">
        <v>448</v>
      </c>
      <c r="JB11" s="64"/>
      <c r="JC11" s="64"/>
      <c r="JD11" s="64" t="s">
        <v>449</v>
      </c>
      <c r="JE11" s="64"/>
      <c r="JF11" s="64"/>
      <c r="JG11" s="64" t="s">
        <v>450</v>
      </c>
      <c r="JH11" s="64"/>
      <c r="JI11" s="64"/>
      <c r="JJ11" s="64" t="s">
        <v>451</v>
      </c>
      <c r="JK11" s="64"/>
      <c r="JL11" s="64"/>
      <c r="JM11" s="64" t="s">
        <v>452</v>
      </c>
      <c r="JN11" s="64"/>
      <c r="JO11" s="64"/>
      <c r="JP11" s="64" t="s">
        <v>453</v>
      </c>
      <c r="JQ11" s="64"/>
      <c r="JR11" s="64"/>
      <c r="JS11" s="64" t="s">
        <v>454</v>
      </c>
      <c r="JT11" s="64"/>
      <c r="JU11" s="64"/>
      <c r="JV11" s="64" t="s">
        <v>455</v>
      </c>
      <c r="JW11" s="64"/>
      <c r="JX11" s="64"/>
      <c r="JY11" s="64" t="s">
        <v>456</v>
      </c>
      <c r="JZ11" s="64"/>
      <c r="KA11" s="64"/>
      <c r="KB11" s="64" t="s">
        <v>457</v>
      </c>
      <c r="KC11" s="64"/>
      <c r="KD11" s="64"/>
      <c r="KE11" s="64" t="s">
        <v>458</v>
      </c>
      <c r="KF11" s="64"/>
      <c r="KG11" s="64"/>
      <c r="KH11" s="64" t="s">
        <v>459</v>
      </c>
      <c r="KI11" s="64"/>
      <c r="KJ11" s="64"/>
      <c r="KK11" s="64" t="s">
        <v>460</v>
      </c>
      <c r="KL11" s="64"/>
      <c r="KM11" s="64"/>
      <c r="KN11" s="64" t="s">
        <v>461</v>
      </c>
      <c r="KO11" s="64"/>
      <c r="KP11" s="64"/>
      <c r="KQ11" s="64" t="s">
        <v>462</v>
      </c>
      <c r="KR11" s="64"/>
      <c r="KS11" s="64"/>
      <c r="KT11" s="64" t="s">
        <v>463</v>
      </c>
      <c r="KU11" s="64"/>
      <c r="KV11" s="73"/>
      <c r="KW11" s="64" t="s">
        <v>464</v>
      </c>
      <c r="KX11" s="64"/>
      <c r="KY11" s="73"/>
      <c r="KZ11" s="64" t="s">
        <v>465</v>
      </c>
      <c r="LA11" s="64"/>
      <c r="LB11" s="73"/>
      <c r="LC11" s="64" t="s">
        <v>466</v>
      </c>
      <c r="LD11" s="64"/>
      <c r="LE11" s="64"/>
    </row>
    <row r="12" spans="1:317" ht="110.25" customHeight="1" thickBot="1">
      <c r="A12" s="99"/>
      <c r="B12" s="99"/>
      <c r="C12" s="60" t="s">
        <v>467</v>
      </c>
      <c r="D12" s="61"/>
      <c r="E12" s="62"/>
      <c r="F12" s="60" t="s">
        <v>471</v>
      </c>
      <c r="G12" s="61"/>
      <c r="H12" s="62"/>
      <c r="I12" s="60" t="s">
        <v>475</v>
      </c>
      <c r="J12" s="61"/>
      <c r="K12" s="62"/>
      <c r="L12" s="60" t="s">
        <v>479</v>
      </c>
      <c r="M12" s="61"/>
      <c r="N12" s="62"/>
      <c r="O12" s="60" t="s">
        <v>483</v>
      </c>
      <c r="P12" s="61"/>
      <c r="Q12" s="62"/>
      <c r="R12" s="60" t="s">
        <v>484</v>
      </c>
      <c r="S12" s="61"/>
      <c r="T12" s="62"/>
      <c r="U12" s="60" t="s">
        <v>488</v>
      </c>
      <c r="V12" s="61"/>
      <c r="W12" s="62"/>
      <c r="X12" s="60" t="s">
        <v>493</v>
      </c>
      <c r="Y12" s="61"/>
      <c r="Z12" s="62"/>
      <c r="AA12" s="60" t="s">
        <v>497</v>
      </c>
      <c r="AB12" s="61"/>
      <c r="AC12" s="62"/>
      <c r="AD12" s="60" t="s">
        <v>501</v>
      </c>
      <c r="AE12" s="61"/>
      <c r="AF12" s="62"/>
      <c r="AG12" s="60" t="s">
        <v>505</v>
      </c>
      <c r="AH12" s="61"/>
      <c r="AI12" s="62"/>
      <c r="AJ12" s="60" t="s">
        <v>508</v>
      </c>
      <c r="AK12" s="61"/>
      <c r="AL12" s="62"/>
      <c r="AM12" s="60" t="s">
        <v>511</v>
      </c>
      <c r="AN12" s="61"/>
      <c r="AO12" s="62"/>
      <c r="AP12" s="60" t="s">
        <v>514</v>
      </c>
      <c r="AQ12" s="61"/>
      <c r="AR12" s="62"/>
      <c r="AS12" s="60" t="s">
        <v>518</v>
      </c>
      <c r="AT12" s="61"/>
      <c r="AU12" s="62"/>
      <c r="AV12" s="60" t="s">
        <v>521</v>
      </c>
      <c r="AW12" s="61"/>
      <c r="AX12" s="62"/>
      <c r="AY12" s="60" t="s">
        <v>525</v>
      </c>
      <c r="AZ12" s="61"/>
      <c r="BA12" s="62"/>
      <c r="BB12" s="60" t="s">
        <v>529</v>
      </c>
      <c r="BC12" s="61"/>
      <c r="BD12" s="62"/>
      <c r="BE12" s="60" t="s">
        <v>533</v>
      </c>
      <c r="BF12" s="61"/>
      <c r="BG12" s="62"/>
      <c r="BH12" s="60" t="s">
        <v>537</v>
      </c>
      <c r="BI12" s="61"/>
      <c r="BJ12" s="62"/>
      <c r="BK12" s="60" t="s">
        <v>539</v>
      </c>
      <c r="BL12" s="61"/>
      <c r="BM12" s="62"/>
      <c r="BN12" s="60" t="s">
        <v>541</v>
      </c>
      <c r="BO12" s="61"/>
      <c r="BP12" s="62"/>
      <c r="BQ12" s="60" t="s">
        <v>543</v>
      </c>
      <c r="BR12" s="61"/>
      <c r="BS12" s="62"/>
      <c r="BT12" s="60" t="s">
        <v>547</v>
      </c>
      <c r="BU12" s="61"/>
      <c r="BV12" s="62"/>
      <c r="BW12" s="60" t="s">
        <v>550</v>
      </c>
      <c r="BX12" s="61"/>
      <c r="BY12" s="62"/>
      <c r="BZ12" s="60" t="s">
        <v>553</v>
      </c>
      <c r="CA12" s="61"/>
      <c r="CB12" s="62"/>
      <c r="CC12" s="60" t="s">
        <v>555</v>
      </c>
      <c r="CD12" s="61"/>
      <c r="CE12" s="62"/>
      <c r="CF12" s="60" t="s">
        <v>557</v>
      </c>
      <c r="CG12" s="61"/>
      <c r="CH12" s="62"/>
      <c r="CI12" s="60" t="s">
        <v>561</v>
      </c>
      <c r="CJ12" s="61"/>
      <c r="CK12" s="62"/>
      <c r="CL12" s="60" t="s">
        <v>565</v>
      </c>
      <c r="CM12" s="61"/>
      <c r="CN12" s="62"/>
      <c r="CO12" s="60" t="s">
        <v>569</v>
      </c>
      <c r="CP12" s="61"/>
      <c r="CQ12" s="62"/>
      <c r="CR12" s="60" t="s">
        <v>573</v>
      </c>
      <c r="CS12" s="61"/>
      <c r="CT12" s="62"/>
      <c r="CU12" s="60" t="s">
        <v>575</v>
      </c>
      <c r="CV12" s="61"/>
      <c r="CW12" s="62"/>
      <c r="CX12" s="60" t="s">
        <v>579</v>
      </c>
      <c r="CY12" s="61"/>
      <c r="CZ12" s="62"/>
      <c r="DA12" s="60" t="s">
        <v>582</v>
      </c>
      <c r="DB12" s="61"/>
      <c r="DC12" s="62"/>
      <c r="DD12" s="60" t="s">
        <v>586</v>
      </c>
      <c r="DE12" s="61"/>
      <c r="DF12" s="62"/>
      <c r="DG12" s="60" t="s">
        <v>589</v>
      </c>
      <c r="DH12" s="61"/>
      <c r="DI12" s="62"/>
      <c r="DJ12" s="60" t="s">
        <v>593</v>
      </c>
      <c r="DK12" s="61"/>
      <c r="DL12" s="62"/>
      <c r="DM12" s="60" t="s">
        <v>597</v>
      </c>
      <c r="DN12" s="61"/>
      <c r="DO12" s="62"/>
      <c r="DP12" s="60" t="s">
        <v>598</v>
      </c>
      <c r="DQ12" s="61"/>
      <c r="DR12" s="62"/>
      <c r="DS12" s="60" t="s">
        <v>601</v>
      </c>
      <c r="DT12" s="61"/>
      <c r="DU12" s="62"/>
      <c r="DV12" s="106" t="s">
        <v>604</v>
      </c>
      <c r="DW12" s="107"/>
      <c r="DX12" s="108"/>
      <c r="DY12" s="60" t="s">
        <v>608</v>
      </c>
      <c r="DZ12" s="61"/>
      <c r="EA12" s="62"/>
      <c r="EB12" s="60" t="s">
        <v>612</v>
      </c>
      <c r="EC12" s="61"/>
      <c r="ED12" s="62"/>
      <c r="EE12" s="60" t="s">
        <v>613</v>
      </c>
      <c r="EF12" s="61"/>
      <c r="EG12" s="62"/>
      <c r="EH12" s="60" t="s">
        <v>616</v>
      </c>
      <c r="EI12" s="61"/>
      <c r="EJ12" s="62"/>
      <c r="EK12" s="60" t="s">
        <v>617</v>
      </c>
      <c r="EL12" s="61"/>
      <c r="EM12" s="62"/>
      <c r="EN12" s="60" t="s">
        <v>620</v>
      </c>
      <c r="EO12" s="61"/>
      <c r="EP12" s="62"/>
      <c r="EQ12" s="60" t="s">
        <v>624</v>
      </c>
      <c r="ER12" s="61"/>
      <c r="ES12" s="62"/>
      <c r="ET12" s="60" t="s">
        <v>628</v>
      </c>
      <c r="EU12" s="61"/>
      <c r="EV12" s="62"/>
      <c r="EW12" s="60" t="s">
        <v>631</v>
      </c>
      <c r="EX12" s="61"/>
      <c r="EY12" s="62"/>
      <c r="EZ12" s="60" t="s">
        <v>634</v>
      </c>
      <c r="FA12" s="61"/>
      <c r="FB12" s="62"/>
      <c r="FC12" s="60" t="s">
        <v>638</v>
      </c>
      <c r="FD12" s="61"/>
      <c r="FE12" s="62"/>
      <c r="FF12" s="60" t="s">
        <v>642</v>
      </c>
      <c r="FG12" s="61"/>
      <c r="FH12" s="62"/>
      <c r="FI12" s="60" t="s">
        <v>646</v>
      </c>
      <c r="FJ12" s="61"/>
      <c r="FK12" s="62"/>
      <c r="FL12" s="60" t="s">
        <v>648</v>
      </c>
      <c r="FM12" s="61"/>
      <c r="FN12" s="62"/>
      <c r="FO12" s="60" t="s">
        <v>650</v>
      </c>
      <c r="FP12" s="61"/>
      <c r="FQ12" s="62"/>
      <c r="FR12" s="60" t="s">
        <v>652</v>
      </c>
      <c r="FS12" s="61"/>
      <c r="FT12" s="62"/>
      <c r="FU12" s="60" t="s">
        <v>653</v>
      </c>
      <c r="FV12" s="61"/>
      <c r="FW12" s="62"/>
      <c r="FX12" s="60" t="s">
        <v>654</v>
      </c>
      <c r="FY12" s="61"/>
      <c r="FZ12" s="62"/>
      <c r="GA12" s="60" t="s">
        <v>658</v>
      </c>
      <c r="GB12" s="61"/>
      <c r="GC12" s="62"/>
      <c r="GD12" s="60" t="s">
        <v>661</v>
      </c>
      <c r="GE12" s="61"/>
      <c r="GF12" s="62"/>
      <c r="GG12" s="60" t="s">
        <v>665</v>
      </c>
      <c r="GH12" s="61"/>
      <c r="GI12" s="62"/>
      <c r="GJ12" s="60" t="s">
        <v>667</v>
      </c>
      <c r="GK12" s="61"/>
      <c r="GL12" s="62"/>
      <c r="GM12" s="60" t="s">
        <v>669</v>
      </c>
      <c r="GN12" s="61"/>
      <c r="GO12" s="62"/>
      <c r="GP12" s="60" t="s">
        <v>673</v>
      </c>
      <c r="GQ12" s="61"/>
      <c r="GR12" s="62"/>
      <c r="GS12" s="60" t="s">
        <v>675</v>
      </c>
      <c r="GT12" s="61"/>
      <c r="GU12" s="62"/>
      <c r="GV12" s="60" t="s">
        <v>678</v>
      </c>
      <c r="GW12" s="61"/>
      <c r="GX12" s="62"/>
      <c r="GY12" s="60" t="s">
        <v>682</v>
      </c>
      <c r="GZ12" s="61"/>
      <c r="HA12" s="62"/>
      <c r="HB12" s="60" t="s">
        <v>685</v>
      </c>
      <c r="HC12" s="61"/>
      <c r="HD12" s="62"/>
      <c r="HE12" s="60" t="s">
        <v>686</v>
      </c>
      <c r="HF12" s="61"/>
      <c r="HG12" s="62"/>
      <c r="HH12" s="60" t="s">
        <v>690</v>
      </c>
      <c r="HI12" s="61"/>
      <c r="HJ12" s="62"/>
      <c r="HK12" s="60" t="s">
        <v>694</v>
      </c>
      <c r="HL12" s="61"/>
      <c r="HM12" s="62"/>
      <c r="HN12" s="60" t="s">
        <v>698</v>
      </c>
      <c r="HO12" s="61"/>
      <c r="HP12" s="62"/>
      <c r="HQ12" s="60" t="s">
        <v>699</v>
      </c>
      <c r="HR12" s="61"/>
      <c r="HS12" s="62"/>
      <c r="HT12" s="60" t="s">
        <v>700</v>
      </c>
      <c r="HU12" s="61"/>
      <c r="HV12" s="62"/>
      <c r="HW12" s="60" t="s">
        <v>704</v>
      </c>
      <c r="HX12" s="61"/>
      <c r="HY12" s="62"/>
      <c r="HZ12" s="60" t="s">
        <v>706</v>
      </c>
      <c r="IA12" s="61"/>
      <c r="IB12" s="62"/>
      <c r="IC12" s="60" t="s">
        <v>708</v>
      </c>
      <c r="ID12" s="61"/>
      <c r="IE12" s="62"/>
      <c r="IF12" s="60" t="s">
        <v>712</v>
      </c>
      <c r="IG12" s="61"/>
      <c r="IH12" s="62"/>
      <c r="II12" s="60" t="s">
        <v>713</v>
      </c>
      <c r="IJ12" s="61"/>
      <c r="IK12" s="62"/>
      <c r="IL12" s="60" t="s">
        <v>715</v>
      </c>
      <c r="IM12" s="61"/>
      <c r="IN12" s="62"/>
      <c r="IO12" s="60" t="s">
        <v>719</v>
      </c>
      <c r="IP12" s="61"/>
      <c r="IQ12" s="62"/>
      <c r="IR12" s="60" t="s">
        <v>722</v>
      </c>
      <c r="IS12" s="61"/>
      <c r="IT12" s="62"/>
      <c r="IU12" s="60" t="s">
        <v>726</v>
      </c>
      <c r="IV12" s="61"/>
      <c r="IW12" s="62"/>
      <c r="IX12" s="60" t="s">
        <v>728</v>
      </c>
      <c r="IY12" s="61"/>
      <c r="IZ12" s="62"/>
      <c r="JA12" s="60" t="s">
        <v>732</v>
      </c>
      <c r="JB12" s="61"/>
      <c r="JC12" s="62"/>
      <c r="JD12" s="60" t="s">
        <v>736</v>
      </c>
      <c r="JE12" s="61"/>
      <c r="JF12" s="62"/>
      <c r="JG12" s="60" t="s">
        <v>738</v>
      </c>
      <c r="JH12" s="61"/>
      <c r="JI12" s="62"/>
      <c r="JJ12" s="60" t="s">
        <v>742</v>
      </c>
      <c r="JK12" s="61"/>
      <c r="JL12" s="62"/>
      <c r="JM12" s="60" t="s">
        <v>745</v>
      </c>
      <c r="JN12" s="61"/>
      <c r="JO12" s="62"/>
      <c r="JP12" s="60" t="s">
        <v>749</v>
      </c>
      <c r="JQ12" s="61"/>
      <c r="JR12" s="62"/>
      <c r="JS12" s="60" t="s">
        <v>750</v>
      </c>
      <c r="JT12" s="61"/>
      <c r="JU12" s="62"/>
      <c r="JV12" s="60" t="s">
        <v>754</v>
      </c>
      <c r="JW12" s="61"/>
      <c r="JX12" s="62"/>
      <c r="JY12" s="60" t="s">
        <v>758</v>
      </c>
      <c r="JZ12" s="61"/>
      <c r="KA12" s="62"/>
      <c r="KB12" s="60" t="s">
        <v>762</v>
      </c>
      <c r="KC12" s="61"/>
      <c r="KD12" s="62"/>
      <c r="KE12" s="60" t="s">
        <v>766</v>
      </c>
      <c r="KF12" s="61"/>
      <c r="KG12" s="62"/>
      <c r="KH12" s="60" t="s">
        <v>770</v>
      </c>
      <c r="KI12" s="61"/>
      <c r="KJ12" s="62"/>
      <c r="KK12" s="60" t="s">
        <v>773</v>
      </c>
      <c r="KL12" s="61"/>
      <c r="KM12" s="62"/>
      <c r="KN12" s="60" t="s">
        <v>776</v>
      </c>
      <c r="KO12" s="61"/>
      <c r="KP12" s="62"/>
      <c r="KQ12" s="60" t="s">
        <v>779</v>
      </c>
      <c r="KR12" s="61"/>
      <c r="KS12" s="62"/>
      <c r="KT12" s="60" t="s">
        <v>783</v>
      </c>
      <c r="KU12" s="61"/>
      <c r="KV12" s="62"/>
      <c r="KW12" s="60" t="s">
        <v>785</v>
      </c>
      <c r="KX12" s="61"/>
      <c r="KY12" s="62"/>
      <c r="KZ12" s="60" t="s">
        <v>787</v>
      </c>
      <c r="LA12" s="61"/>
      <c r="LB12" s="62"/>
      <c r="LC12" s="60" t="s">
        <v>788</v>
      </c>
      <c r="LD12" s="61"/>
      <c r="LE12" s="62"/>
    </row>
    <row r="13" spans="1:317" ht="108.75" thickBot="1">
      <c r="A13" s="99"/>
      <c r="B13" s="99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94" t="s">
        <v>3195</v>
      </c>
      <c r="B40" s="95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3165</v>
      </c>
    </row>
    <row r="43" spans="1:317">
      <c r="B43" t="s">
        <v>3166</v>
      </c>
      <c r="C43" t="s">
        <v>3174</v>
      </c>
      <c r="D43">
        <f>(C40+F40+I40+L40+O40+R40+U40+X40+AA40+AD40+AG40+AJ40+AM40+AP40+AS40+AV40+AY40+BB40+BE40)/19</f>
        <v>0</v>
      </c>
    </row>
    <row r="44" spans="1:317">
      <c r="B44" t="s">
        <v>3167</v>
      </c>
      <c r="C44" t="s">
        <v>3174</v>
      </c>
      <c r="D44">
        <f>(D40+G40+J40+M40+P40+S40+V40+Y40+AB40+AE40+AH40+AK40+AN40+AQ40+AT40+AW40+AZ40+BC40+BF40)/19</f>
        <v>0</v>
      </c>
    </row>
    <row r="45" spans="1:317">
      <c r="B45" t="s">
        <v>3168</v>
      </c>
      <c r="C45" t="s">
        <v>3174</v>
      </c>
      <c r="D45">
        <f>(E40+H40+K40+N40+Q40+T40+W40+Z40+AC40+AF40+AI40+AL40+AO40+AR40+AU40+AX40+BA40+BD40+BG40)/19</f>
        <v>0</v>
      </c>
    </row>
    <row r="47" spans="1:317">
      <c r="B47" t="s">
        <v>3166</v>
      </c>
      <c r="C47" t="s">
        <v>3175</v>
      </c>
      <c r="D47">
        <f>(BH40+BK40+BN40+BQ40+BT40+BW40+BZ40+CC40+CF40+CI40+CL40+CO40+CR40+CU40+CX40+DA40+DD40+DG40+DJ40+DM40)/20</f>
        <v>0</v>
      </c>
    </row>
    <row r="48" spans="1:317">
      <c r="B48" t="s">
        <v>3167</v>
      </c>
      <c r="C48" t="s">
        <v>3175</v>
      </c>
      <c r="D48">
        <f>(BI40+BL40+BO40+BR40+BU40+BX40+CA40+CD40+CG40+CJ40+CM40+CP40+CS40+CV40+CY40+DB40+DE40+DH40+DK40+DN40)/20</f>
        <v>0</v>
      </c>
    </row>
    <row r="49" spans="2:4">
      <c r="B49" t="s">
        <v>3168</v>
      </c>
      <c r="C49" t="s">
        <v>3175</v>
      </c>
      <c r="D49">
        <f>(BJ40+BM40+BP40+BS40+BV40+BY40+CB40+CE40+CH40+CK40+CN40+CQ40+CT40+CW40+CZ40+DC40+DF40+DI40+DO40)/20</f>
        <v>0</v>
      </c>
    </row>
    <row r="51" spans="2:4">
      <c r="B51" t="s">
        <v>3166</v>
      </c>
      <c r="C51" t="s">
        <v>3176</v>
      </c>
      <c r="D51">
        <f>(DP40+DS40+DV40+DY40+EB40+EE40+EH40+EK40+EN40)/9</f>
        <v>0</v>
      </c>
    </row>
    <row r="52" spans="2:4">
      <c r="B52" t="s">
        <v>3167</v>
      </c>
      <c r="C52" t="s">
        <v>3176</v>
      </c>
      <c r="D52">
        <f>(DQ40+DT40+DW40+DZ40+EC40+EF40+EI40+EL40+EO40)/9</f>
        <v>0</v>
      </c>
    </row>
    <row r="53" spans="2:4">
      <c r="B53" t="s">
        <v>3168</v>
      </c>
      <c r="C53" t="s">
        <v>3176</v>
      </c>
      <c r="D53">
        <f>(DR40+DU40+DX40+EA40+ED40+EG40+EJ40+EM40+EP40)/9</f>
        <v>0</v>
      </c>
    </row>
    <row r="55" spans="2:4">
      <c r="B55" t="s">
        <v>3166</v>
      </c>
      <c r="C55" t="s">
        <v>3177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>
      <c r="B56" t="s">
        <v>3167</v>
      </c>
      <c r="C56" t="s">
        <v>3177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>
      <c r="B57" t="s">
        <v>3168</v>
      </c>
      <c r="C57" t="s">
        <v>3177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3166</v>
      </c>
      <c r="C59" t="s">
        <v>3178</v>
      </c>
      <c r="D59">
        <f>(IX40+JA40+JD40+JG40+JJ40+JM40+JP40+JS40+JV40+JY40+KB40+KE40+KH40+KK40+KN40+KQ40+KT40+KW40+KZ40+LC40)/20</f>
        <v>0</v>
      </c>
    </row>
    <row r="60" spans="2:4">
      <c r="B60" t="s">
        <v>3167</v>
      </c>
      <c r="C60" t="s">
        <v>3178</v>
      </c>
      <c r="D60">
        <f>(IY40+JB40+JE40+JH40+JK40+JN40+JQ40+JT40+JW40+JZ40+KC40+KF40+KI40+KL40+KO40+KR40+KU40+KX40+LA40+LD40)/20</f>
        <v>0</v>
      </c>
    </row>
    <row r="61" spans="2:4">
      <c r="B61" t="s">
        <v>3168</v>
      </c>
      <c r="C61" t="s">
        <v>3178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J61"/>
  <sheetViews>
    <sheetView topLeftCell="A2" workbookViewId="0">
      <selection activeCell="B14" sqref="B14"/>
    </sheetView>
  </sheetViews>
  <sheetFormatPr defaultRowHeight="15"/>
  <cols>
    <col min="2" max="2" width="30.28515625" customWidth="1"/>
  </cols>
  <sheetData>
    <row r="1" spans="1:374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ht="15.75">
      <c r="A2" s="59" t="s">
        <v>3191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ht="15.7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1" t="s">
        <v>2</v>
      </c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 t="s">
        <v>2</v>
      </c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71"/>
      <c r="DG4" s="131" t="s">
        <v>2</v>
      </c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10" t="s">
        <v>181</v>
      </c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1"/>
      <c r="FO4" s="80" t="s">
        <v>244</v>
      </c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126" t="s">
        <v>244</v>
      </c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69" t="s">
        <v>244</v>
      </c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70"/>
      <c r="IR4" s="126" t="s">
        <v>244</v>
      </c>
      <c r="IS4" s="126"/>
      <c r="IT4" s="126"/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71" t="s">
        <v>244</v>
      </c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2"/>
      <c r="KF4" s="72"/>
      <c r="KG4" s="72"/>
      <c r="KH4" s="72"/>
      <c r="KI4" s="72"/>
      <c r="KJ4" s="72"/>
      <c r="KK4" s="72"/>
      <c r="KL4" s="72"/>
      <c r="KM4" s="72"/>
      <c r="KN4" s="72"/>
      <c r="KO4" s="72"/>
      <c r="KP4" s="72"/>
      <c r="KQ4" s="72"/>
      <c r="KR4" s="72"/>
      <c r="KS4" s="72"/>
      <c r="KT4" s="72"/>
      <c r="KU4" s="72"/>
      <c r="KV4" s="72"/>
      <c r="KW4" s="72"/>
      <c r="KX4" s="72"/>
      <c r="KY4" s="102"/>
      <c r="KZ4" s="83" t="s">
        <v>291</v>
      </c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5"/>
    </row>
    <row r="5" spans="1:374" ht="15.75" customHeight="1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 t="s">
        <v>86</v>
      </c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64" t="s">
        <v>3</v>
      </c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73"/>
      <c r="DG5" s="64" t="s">
        <v>896</v>
      </c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105" t="s">
        <v>906</v>
      </c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9"/>
      <c r="FO5" s="74" t="s">
        <v>387</v>
      </c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65" t="s">
        <v>245</v>
      </c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7"/>
      <c r="HT5" s="132" t="s">
        <v>426</v>
      </c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25" t="s">
        <v>438</v>
      </c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65" t="s">
        <v>246</v>
      </c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7"/>
      <c r="KZ5" s="73" t="s">
        <v>292</v>
      </c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8"/>
    </row>
    <row r="6" spans="1:374" ht="15.75" hidden="1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4" ht="15.75" hidden="1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4" ht="15.75" hidden="1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4" ht="15.75" hidden="1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4" ht="15.75" hidden="1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4" ht="16.5" thickBot="1">
      <c r="A11" s="99"/>
      <c r="B11" s="99"/>
      <c r="C11" s="90" t="s">
        <v>791</v>
      </c>
      <c r="D11" s="91" t="s">
        <v>5</v>
      </c>
      <c r="E11" s="91" t="s">
        <v>6</v>
      </c>
      <c r="F11" s="74" t="s">
        <v>874</v>
      </c>
      <c r="G11" s="74" t="s">
        <v>7</v>
      </c>
      <c r="H11" s="74" t="s">
        <v>8</v>
      </c>
      <c r="I11" s="74" t="s">
        <v>792</v>
      </c>
      <c r="J11" s="74" t="s">
        <v>9</v>
      </c>
      <c r="K11" s="74" t="s">
        <v>10</v>
      </c>
      <c r="L11" s="91" t="s">
        <v>793</v>
      </c>
      <c r="M11" s="91" t="s">
        <v>9</v>
      </c>
      <c r="N11" s="91" t="s">
        <v>10</v>
      </c>
      <c r="O11" s="91" t="s">
        <v>794</v>
      </c>
      <c r="P11" s="91" t="s">
        <v>11</v>
      </c>
      <c r="Q11" s="91" t="s">
        <v>4</v>
      </c>
      <c r="R11" s="91" t="s">
        <v>795</v>
      </c>
      <c r="S11" s="91" t="s">
        <v>6</v>
      </c>
      <c r="T11" s="91" t="s">
        <v>12</v>
      </c>
      <c r="U11" s="91" t="s">
        <v>796</v>
      </c>
      <c r="V11" s="91" t="s">
        <v>6</v>
      </c>
      <c r="W11" s="91" t="s">
        <v>12</v>
      </c>
      <c r="X11" s="88" t="s">
        <v>797</v>
      </c>
      <c r="Y11" s="89" t="s">
        <v>10</v>
      </c>
      <c r="Z11" s="90" t="s">
        <v>13</v>
      </c>
      <c r="AA11" s="91" t="s">
        <v>798</v>
      </c>
      <c r="AB11" s="91" t="s">
        <v>14</v>
      </c>
      <c r="AC11" s="91" t="s">
        <v>15</v>
      </c>
      <c r="AD11" s="91" t="s">
        <v>799</v>
      </c>
      <c r="AE11" s="91" t="s">
        <v>4</v>
      </c>
      <c r="AF11" s="91" t="s">
        <v>5</v>
      </c>
      <c r="AG11" s="91" t="s">
        <v>800</v>
      </c>
      <c r="AH11" s="91" t="s">
        <v>12</v>
      </c>
      <c r="AI11" s="91" t="s">
        <v>7</v>
      </c>
      <c r="AJ11" s="82" t="s">
        <v>875</v>
      </c>
      <c r="AK11" s="105"/>
      <c r="AL11" s="105"/>
      <c r="AM11" s="82" t="s">
        <v>801</v>
      </c>
      <c r="AN11" s="105"/>
      <c r="AO11" s="105"/>
      <c r="AP11" s="82" t="s">
        <v>802</v>
      </c>
      <c r="AQ11" s="105"/>
      <c r="AR11" s="105"/>
      <c r="AS11" s="82" t="s">
        <v>803</v>
      </c>
      <c r="AT11" s="105"/>
      <c r="AU11" s="105"/>
      <c r="AV11" s="82" t="s">
        <v>804</v>
      </c>
      <c r="AW11" s="105"/>
      <c r="AX11" s="105"/>
      <c r="AY11" s="82" t="s">
        <v>805</v>
      </c>
      <c r="AZ11" s="105"/>
      <c r="BA11" s="105"/>
      <c r="BB11" s="90" t="s">
        <v>806</v>
      </c>
      <c r="BC11" s="91"/>
      <c r="BD11" s="91"/>
      <c r="BE11" s="88" t="s">
        <v>876</v>
      </c>
      <c r="BF11" s="89"/>
      <c r="BG11" s="90"/>
      <c r="BH11" s="88" t="s">
        <v>807</v>
      </c>
      <c r="BI11" s="89"/>
      <c r="BJ11" s="90"/>
      <c r="BK11" s="91" t="s">
        <v>808</v>
      </c>
      <c r="BL11" s="91"/>
      <c r="BM11" s="91"/>
      <c r="BN11" s="91" t="s">
        <v>809</v>
      </c>
      <c r="BO11" s="91"/>
      <c r="BP11" s="91"/>
      <c r="BQ11" s="91" t="s">
        <v>810</v>
      </c>
      <c r="BR11" s="91"/>
      <c r="BS11" s="91"/>
      <c r="BT11" s="87" t="s">
        <v>811</v>
      </c>
      <c r="BU11" s="87"/>
      <c r="BV11" s="87"/>
      <c r="BW11" s="91" t="s">
        <v>812</v>
      </c>
      <c r="BX11" s="91"/>
      <c r="BY11" s="91"/>
      <c r="BZ11" s="91" t="s">
        <v>813</v>
      </c>
      <c r="CA11" s="91"/>
      <c r="CB11" s="91"/>
      <c r="CC11" s="91" t="s">
        <v>814</v>
      </c>
      <c r="CD11" s="91"/>
      <c r="CE11" s="91"/>
      <c r="CF11" s="91" t="s">
        <v>815</v>
      </c>
      <c r="CG11" s="91"/>
      <c r="CH11" s="91"/>
      <c r="CI11" s="91" t="s">
        <v>877</v>
      </c>
      <c r="CJ11" s="91"/>
      <c r="CK11" s="91"/>
      <c r="CL11" s="84" t="s">
        <v>816</v>
      </c>
      <c r="CM11" s="84"/>
      <c r="CN11" s="84"/>
      <c r="CO11" s="84" t="s">
        <v>817</v>
      </c>
      <c r="CP11" s="84"/>
      <c r="CQ11" s="85"/>
      <c r="CR11" s="74" t="s">
        <v>818</v>
      </c>
      <c r="CS11" s="74"/>
      <c r="CT11" s="74"/>
      <c r="CU11" s="74" t="s">
        <v>819</v>
      </c>
      <c r="CV11" s="74"/>
      <c r="CW11" s="74"/>
      <c r="CX11" s="64" t="s">
        <v>820</v>
      </c>
      <c r="CY11" s="64"/>
      <c r="CZ11" s="64"/>
      <c r="DA11" s="74" t="s">
        <v>821</v>
      </c>
      <c r="DB11" s="74"/>
      <c r="DC11" s="74"/>
      <c r="DD11" s="74" t="s">
        <v>822</v>
      </c>
      <c r="DE11" s="74"/>
      <c r="DF11" s="82"/>
      <c r="DG11" s="74" t="s">
        <v>878</v>
      </c>
      <c r="DH11" s="74"/>
      <c r="DI11" s="74"/>
      <c r="DJ11" s="74" t="s">
        <v>897</v>
      </c>
      <c r="DK11" s="74"/>
      <c r="DL11" s="74"/>
      <c r="DM11" s="74" t="s">
        <v>898</v>
      </c>
      <c r="DN11" s="74"/>
      <c r="DO11" s="74"/>
      <c r="DP11" s="74" t="s">
        <v>899</v>
      </c>
      <c r="DQ11" s="74"/>
      <c r="DR11" s="74"/>
      <c r="DS11" s="74" t="s">
        <v>900</v>
      </c>
      <c r="DT11" s="74"/>
      <c r="DU11" s="74"/>
      <c r="DV11" s="74" t="s">
        <v>901</v>
      </c>
      <c r="DW11" s="74"/>
      <c r="DX11" s="74"/>
      <c r="DY11" s="74" t="s">
        <v>902</v>
      </c>
      <c r="DZ11" s="74"/>
      <c r="EA11" s="74"/>
      <c r="EB11" s="74" t="s">
        <v>903</v>
      </c>
      <c r="EC11" s="74"/>
      <c r="ED11" s="74"/>
      <c r="EE11" s="74" t="s">
        <v>904</v>
      </c>
      <c r="EF11" s="74"/>
      <c r="EG11" s="74"/>
      <c r="EH11" s="74" t="s">
        <v>905</v>
      </c>
      <c r="EI11" s="74"/>
      <c r="EJ11" s="74"/>
      <c r="EK11" s="77" t="s">
        <v>823</v>
      </c>
      <c r="EL11" s="77"/>
      <c r="EM11" s="78"/>
      <c r="EN11" s="73" t="s">
        <v>879</v>
      </c>
      <c r="EO11" s="77"/>
      <c r="EP11" s="78"/>
      <c r="EQ11" s="73" t="s">
        <v>824</v>
      </c>
      <c r="ER11" s="77"/>
      <c r="ES11" s="78"/>
      <c r="ET11" s="64" t="s">
        <v>825</v>
      </c>
      <c r="EU11" s="64"/>
      <c r="EV11" s="64"/>
      <c r="EW11" s="64" t="s">
        <v>826</v>
      </c>
      <c r="EX11" s="64"/>
      <c r="EY11" s="64"/>
      <c r="EZ11" s="64" t="s">
        <v>827</v>
      </c>
      <c r="FA11" s="64"/>
      <c r="FB11" s="64"/>
      <c r="FC11" s="64" t="s">
        <v>828</v>
      </c>
      <c r="FD11" s="64"/>
      <c r="FE11" s="64"/>
      <c r="FF11" s="64" t="s">
        <v>829</v>
      </c>
      <c r="FG11" s="64"/>
      <c r="FH11" s="73"/>
      <c r="FI11" s="64" t="s">
        <v>830</v>
      </c>
      <c r="FJ11" s="64"/>
      <c r="FK11" s="64"/>
      <c r="FL11" s="64" t="s">
        <v>907</v>
      </c>
      <c r="FM11" s="64"/>
      <c r="FN11" s="64"/>
      <c r="FO11" s="64" t="s">
        <v>831</v>
      </c>
      <c r="FP11" s="64"/>
      <c r="FQ11" s="64"/>
      <c r="FR11" s="64" t="s">
        <v>880</v>
      </c>
      <c r="FS11" s="64"/>
      <c r="FT11" s="64"/>
      <c r="FU11" s="64" t="s">
        <v>832</v>
      </c>
      <c r="FV11" s="64"/>
      <c r="FW11" s="64"/>
      <c r="FX11" s="64" t="s">
        <v>833</v>
      </c>
      <c r="FY11" s="64"/>
      <c r="FZ11" s="64"/>
      <c r="GA11" s="64" t="s">
        <v>834</v>
      </c>
      <c r="GB11" s="64"/>
      <c r="GC11" s="64"/>
      <c r="GD11" s="64" t="s">
        <v>835</v>
      </c>
      <c r="GE11" s="64"/>
      <c r="GF11" s="64"/>
      <c r="GG11" s="64" t="s">
        <v>836</v>
      </c>
      <c r="GH11" s="64"/>
      <c r="GI11" s="64"/>
      <c r="GJ11" s="64" t="s">
        <v>837</v>
      </c>
      <c r="GK11" s="64"/>
      <c r="GL11" s="64"/>
      <c r="GM11" s="64" t="s">
        <v>838</v>
      </c>
      <c r="GN11" s="64"/>
      <c r="GO11" s="64"/>
      <c r="GP11" s="64" t="s">
        <v>839</v>
      </c>
      <c r="GQ11" s="64"/>
      <c r="GR11" s="64"/>
      <c r="GS11" s="64" t="s">
        <v>840</v>
      </c>
      <c r="GT11" s="64"/>
      <c r="GU11" s="64"/>
      <c r="GV11" s="64" t="s">
        <v>881</v>
      </c>
      <c r="GW11" s="64"/>
      <c r="GX11" s="64"/>
      <c r="GY11" s="64" t="s">
        <v>841</v>
      </c>
      <c r="GZ11" s="64"/>
      <c r="HA11" s="64"/>
      <c r="HB11" s="64" t="s">
        <v>842</v>
      </c>
      <c r="HC11" s="64"/>
      <c r="HD11" s="64"/>
      <c r="HE11" s="73" t="s">
        <v>843</v>
      </c>
      <c r="HF11" s="77"/>
      <c r="HG11" s="78"/>
      <c r="HH11" s="73" t="s">
        <v>844</v>
      </c>
      <c r="HI11" s="77"/>
      <c r="HJ11" s="78"/>
      <c r="HK11" s="73" t="s">
        <v>845</v>
      </c>
      <c r="HL11" s="77"/>
      <c r="HM11" s="78"/>
      <c r="HN11" s="73" t="s">
        <v>846</v>
      </c>
      <c r="HO11" s="77"/>
      <c r="HP11" s="78"/>
      <c r="HQ11" s="73" t="s">
        <v>847</v>
      </c>
      <c r="HR11" s="77"/>
      <c r="HS11" s="78"/>
      <c r="HT11" s="73" t="s">
        <v>882</v>
      </c>
      <c r="HU11" s="77"/>
      <c r="HV11" s="78"/>
      <c r="HW11" s="73" t="s">
        <v>883</v>
      </c>
      <c r="HX11" s="77"/>
      <c r="HY11" s="78"/>
      <c r="HZ11" s="73" t="s">
        <v>884</v>
      </c>
      <c r="IA11" s="77"/>
      <c r="IB11" s="78"/>
      <c r="IC11" s="73" t="s">
        <v>885</v>
      </c>
      <c r="ID11" s="77"/>
      <c r="IE11" s="78"/>
      <c r="IF11" s="73" t="s">
        <v>886</v>
      </c>
      <c r="IG11" s="77"/>
      <c r="IH11" s="78"/>
      <c r="II11" s="73" t="s">
        <v>887</v>
      </c>
      <c r="IJ11" s="77"/>
      <c r="IK11" s="78"/>
      <c r="IL11" s="73" t="s">
        <v>888</v>
      </c>
      <c r="IM11" s="77"/>
      <c r="IN11" s="78"/>
      <c r="IO11" s="73" t="s">
        <v>889</v>
      </c>
      <c r="IP11" s="77"/>
      <c r="IQ11" s="78"/>
      <c r="IR11" s="78" t="s">
        <v>890</v>
      </c>
      <c r="IS11" s="64"/>
      <c r="IT11" s="64"/>
      <c r="IU11" s="64" t="s">
        <v>891</v>
      </c>
      <c r="IV11" s="64"/>
      <c r="IW11" s="64"/>
      <c r="IX11" s="64" t="s">
        <v>848</v>
      </c>
      <c r="IY11" s="64"/>
      <c r="IZ11" s="64"/>
      <c r="JA11" s="64" t="s">
        <v>849</v>
      </c>
      <c r="JB11" s="64"/>
      <c r="JC11" s="64"/>
      <c r="JD11" s="64" t="s">
        <v>892</v>
      </c>
      <c r="JE11" s="64"/>
      <c r="JF11" s="64"/>
      <c r="JG11" s="64" t="s">
        <v>850</v>
      </c>
      <c r="JH11" s="64"/>
      <c r="JI11" s="64"/>
      <c r="JJ11" s="64" t="s">
        <v>851</v>
      </c>
      <c r="JK11" s="64"/>
      <c r="JL11" s="64"/>
      <c r="JM11" s="64" t="s">
        <v>852</v>
      </c>
      <c r="JN11" s="64"/>
      <c r="JO11" s="64"/>
      <c r="JP11" s="64" t="s">
        <v>853</v>
      </c>
      <c r="JQ11" s="64"/>
      <c r="JR11" s="64"/>
      <c r="JS11" s="127" t="s">
        <v>854</v>
      </c>
      <c r="JT11" s="128"/>
      <c r="JU11" s="129"/>
      <c r="JV11" s="127" t="s">
        <v>855</v>
      </c>
      <c r="JW11" s="128"/>
      <c r="JX11" s="129"/>
      <c r="JY11" s="127" t="s">
        <v>856</v>
      </c>
      <c r="JZ11" s="128"/>
      <c r="KA11" s="129"/>
      <c r="KB11" s="127" t="s">
        <v>908</v>
      </c>
      <c r="KC11" s="128"/>
      <c r="KD11" s="129"/>
      <c r="KE11" s="127" t="s">
        <v>909</v>
      </c>
      <c r="KF11" s="128"/>
      <c r="KG11" s="129"/>
      <c r="KH11" s="127" t="s">
        <v>910</v>
      </c>
      <c r="KI11" s="128"/>
      <c r="KJ11" s="129"/>
      <c r="KK11" s="127" t="s">
        <v>911</v>
      </c>
      <c r="KL11" s="128"/>
      <c r="KM11" s="129"/>
      <c r="KN11" s="127" t="s">
        <v>912</v>
      </c>
      <c r="KO11" s="128"/>
      <c r="KP11" s="129"/>
      <c r="KQ11" s="127" t="s">
        <v>913</v>
      </c>
      <c r="KR11" s="128"/>
      <c r="KS11" s="129"/>
      <c r="KT11" s="127" t="s">
        <v>914</v>
      </c>
      <c r="KU11" s="128"/>
      <c r="KV11" s="129"/>
      <c r="KW11" s="127" t="s">
        <v>915</v>
      </c>
      <c r="KX11" s="128"/>
      <c r="KY11" s="129"/>
      <c r="KZ11" s="64" t="s">
        <v>857</v>
      </c>
      <c r="LA11" s="64"/>
      <c r="LB11" s="64"/>
      <c r="LC11" s="64" t="s">
        <v>893</v>
      </c>
      <c r="LD11" s="64"/>
      <c r="LE11" s="64"/>
      <c r="LF11" s="64" t="s">
        <v>858</v>
      </c>
      <c r="LG11" s="64"/>
      <c r="LH11" s="64"/>
      <c r="LI11" s="64" t="s">
        <v>859</v>
      </c>
      <c r="LJ11" s="64"/>
      <c r="LK11" s="64"/>
      <c r="LL11" s="64" t="s">
        <v>860</v>
      </c>
      <c r="LM11" s="64"/>
      <c r="LN11" s="64"/>
      <c r="LO11" s="64" t="s">
        <v>861</v>
      </c>
      <c r="LP11" s="64"/>
      <c r="LQ11" s="64"/>
      <c r="LR11" s="64" t="s">
        <v>862</v>
      </c>
      <c r="LS11" s="64"/>
      <c r="LT11" s="64"/>
      <c r="LU11" s="64" t="s">
        <v>863</v>
      </c>
      <c r="LV11" s="64"/>
      <c r="LW11" s="64"/>
      <c r="LX11" s="64" t="s">
        <v>864</v>
      </c>
      <c r="LY11" s="64"/>
      <c r="LZ11" s="64"/>
      <c r="MA11" s="64" t="s">
        <v>865</v>
      </c>
      <c r="MB11" s="64"/>
      <c r="MC11" s="64"/>
      <c r="MD11" s="64" t="s">
        <v>866</v>
      </c>
      <c r="ME11" s="64"/>
      <c r="MF11" s="64"/>
      <c r="MG11" s="64" t="s">
        <v>894</v>
      </c>
      <c r="MH11" s="64"/>
      <c r="MI11" s="64"/>
      <c r="MJ11" s="64" t="s">
        <v>867</v>
      </c>
      <c r="MK11" s="64"/>
      <c r="ML11" s="64"/>
      <c r="MM11" s="64" t="s">
        <v>868</v>
      </c>
      <c r="MN11" s="64"/>
      <c r="MO11" s="64"/>
      <c r="MP11" s="64" t="s">
        <v>869</v>
      </c>
      <c r="MQ11" s="64"/>
      <c r="MR11" s="64"/>
      <c r="MS11" s="64" t="s">
        <v>870</v>
      </c>
      <c r="MT11" s="64"/>
      <c r="MU11" s="64"/>
      <c r="MV11" s="64" t="s">
        <v>871</v>
      </c>
      <c r="MW11" s="64"/>
      <c r="MX11" s="73"/>
      <c r="MY11" s="64" t="s">
        <v>872</v>
      </c>
      <c r="MZ11" s="64"/>
      <c r="NA11" s="73"/>
      <c r="NB11" s="64" t="s">
        <v>873</v>
      </c>
      <c r="NC11" s="64"/>
      <c r="ND11" s="73"/>
      <c r="NE11" s="64" t="s">
        <v>895</v>
      </c>
      <c r="NF11" s="64"/>
      <c r="NG11" s="73"/>
      <c r="NH11" s="73" t="s">
        <v>916</v>
      </c>
      <c r="NI11" s="114"/>
      <c r="NJ11" s="115"/>
    </row>
    <row r="12" spans="1:374" ht="99.75" customHeight="1" thickBot="1">
      <c r="A12" s="99"/>
      <c r="B12" s="99"/>
      <c r="C12" s="60" t="s">
        <v>917</v>
      </c>
      <c r="D12" s="61"/>
      <c r="E12" s="62"/>
      <c r="F12" s="60" t="s">
        <v>919</v>
      </c>
      <c r="G12" s="61"/>
      <c r="H12" s="62"/>
      <c r="I12" s="60" t="s">
        <v>479</v>
      </c>
      <c r="J12" s="61"/>
      <c r="K12" s="62"/>
      <c r="L12" s="60" t="s">
        <v>922</v>
      </c>
      <c r="M12" s="61"/>
      <c r="N12" s="62"/>
      <c r="O12" s="60" t="s">
        <v>926</v>
      </c>
      <c r="P12" s="61"/>
      <c r="Q12" s="62"/>
      <c r="R12" s="60" t="s">
        <v>928</v>
      </c>
      <c r="S12" s="61"/>
      <c r="T12" s="62"/>
      <c r="U12" s="60" t="s">
        <v>932</v>
      </c>
      <c r="V12" s="61"/>
      <c r="W12" s="62"/>
      <c r="X12" s="60" t="s">
        <v>936</v>
      </c>
      <c r="Y12" s="61"/>
      <c r="Z12" s="62"/>
      <c r="AA12" s="60" t="s">
        <v>940</v>
      </c>
      <c r="AB12" s="61"/>
      <c r="AC12" s="62"/>
      <c r="AD12" s="60" t="s">
        <v>944</v>
      </c>
      <c r="AE12" s="61"/>
      <c r="AF12" s="62"/>
      <c r="AG12" s="60" t="s">
        <v>947</v>
      </c>
      <c r="AH12" s="61"/>
      <c r="AI12" s="62"/>
      <c r="AJ12" s="60" t="s">
        <v>951</v>
      </c>
      <c r="AK12" s="61"/>
      <c r="AL12" s="62"/>
      <c r="AM12" s="60" t="s">
        <v>953</v>
      </c>
      <c r="AN12" s="61"/>
      <c r="AO12" s="62"/>
      <c r="AP12" s="60" t="s">
        <v>956</v>
      </c>
      <c r="AQ12" s="61"/>
      <c r="AR12" s="62"/>
      <c r="AS12" s="60" t="s">
        <v>959</v>
      </c>
      <c r="AT12" s="61"/>
      <c r="AU12" s="62"/>
      <c r="AV12" s="60" t="s">
        <v>963</v>
      </c>
      <c r="AW12" s="61"/>
      <c r="AX12" s="62"/>
      <c r="AY12" s="60" t="s">
        <v>966</v>
      </c>
      <c r="AZ12" s="61"/>
      <c r="BA12" s="62"/>
      <c r="BB12" s="106" t="s">
        <v>970</v>
      </c>
      <c r="BC12" s="107"/>
      <c r="BD12" s="108"/>
      <c r="BE12" s="60" t="s">
        <v>971</v>
      </c>
      <c r="BF12" s="61"/>
      <c r="BG12" s="62"/>
      <c r="BH12" s="60" t="s">
        <v>975</v>
      </c>
      <c r="BI12" s="61"/>
      <c r="BJ12" s="62"/>
      <c r="BK12" s="60" t="s">
        <v>978</v>
      </c>
      <c r="BL12" s="61"/>
      <c r="BM12" s="62"/>
      <c r="BN12" s="60" t="s">
        <v>979</v>
      </c>
      <c r="BO12" s="61"/>
      <c r="BP12" s="62"/>
      <c r="BQ12" s="60" t="s">
        <v>983</v>
      </c>
      <c r="BR12" s="61"/>
      <c r="BS12" s="62"/>
      <c r="BT12" s="60" t="s">
        <v>985</v>
      </c>
      <c r="BU12" s="61"/>
      <c r="BV12" s="62"/>
      <c r="BW12" s="60" t="s">
        <v>989</v>
      </c>
      <c r="BX12" s="61"/>
      <c r="BY12" s="62"/>
      <c r="BZ12" s="60" t="s">
        <v>993</v>
      </c>
      <c r="CA12" s="61"/>
      <c r="CB12" s="62"/>
      <c r="CC12" s="60" t="s">
        <v>553</v>
      </c>
      <c r="CD12" s="61"/>
      <c r="CE12" s="62"/>
      <c r="CF12" s="60" t="s">
        <v>995</v>
      </c>
      <c r="CG12" s="61"/>
      <c r="CH12" s="62"/>
      <c r="CI12" s="60" t="s">
        <v>999</v>
      </c>
      <c r="CJ12" s="61"/>
      <c r="CK12" s="62"/>
      <c r="CL12" s="60" t="s">
        <v>1003</v>
      </c>
      <c r="CM12" s="61"/>
      <c r="CN12" s="62"/>
      <c r="CO12" s="60" t="s">
        <v>1005</v>
      </c>
      <c r="CP12" s="61"/>
      <c r="CQ12" s="62"/>
      <c r="CR12" s="60" t="s">
        <v>1008</v>
      </c>
      <c r="CS12" s="61"/>
      <c r="CT12" s="62"/>
      <c r="CU12" s="60" t="s">
        <v>1011</v>
      </c>
      <c r="CV12" s="61"/>
      <c r="CW12" s="62"/>
      <c r="CX12" s="60" t="s">
        <v>1013</v>
      </c>
      <c r="CY12" s="61"/>
      <c r="CZ12" s="62"/>
      <c r="DA12" s="60" t="s">
        <v>1017</v>
      </c>
      <c r="DB12" s="61"/>
      <c r="DC12" s="62"/>
      <c r="DD12" s="60" t="s">
        <v>1018</v>
      </c>
      <c r="DE12" s="61"/>
      <c r="DF12" s="62"/>
      <c r="DG12" s="60" t="s">
        <v>1022</v>
      </c>
      <c r="DH12" s="61"/>
      <c r="DI12" s="62"/>
      <c r="DJ12" s="60" t="s">
        <v>1023</v>
      </c>
      <c r="DK12" s="61"/>
      <c r="DL12" s="62"/>
      <c r="DM12" s="60" t="s">
        <v>1024</v>
      </c>
      <c r="DN12" s="61"/>
      <c r="DO12" s="62"/>
      <c r="DP12" s="60" t="s">
        <v>1028</v>
      </c>
      <c r="DQ12" s="61"/>
      <c r="DR12" s="62"/>
      <c r="DS12" s="60" t="s">
        <v>1032</v>
      </c>
      <c r="DT12" s="61"/>
      <c r="DU12" s="62"/>
      <c r="DV12" s="106" t="s">
        <v>1035</v>
      </c>
      <c r="DW12" s="107"/>
      <c r="DX12" s="108"/>
      <c r="DY12" s="60" t="s">
        <v>1038</v>
      </c>
      <c r="DZ12" s="61"/>
      <c r="EA12" s="62"/>
      <c r="EB12" s="60" t="s">
        <v>1041</v>
      </c>
      <c r="EC12" s="61"/>
      <c r="ED12" s="62"/>
      <c r="EE12" s="60" t="s">
        <v>1042</v>
      </c>
      <c r="EF12" s="61"/>
      <c r="EG12" s="62"/>
      <c r="EH12" s="60" t="s">
        <v>1046</v>
      </c>
      <c r="EI12" s="61"/>
      <c r="EJ12" s="62"/>
      <c r="EK12" s="60" t="s">
        <v>1049</v>
      </c>
      <c r="EL12" s="61"/>
      <c r="EM12" s="62"/>
      <c r="EN12" s="60" t="s">
        <v>1051</v>
      </c>
      <c r="EO12" s="61"/>
      <c r="EP12" s="62"/>
      <c r="EQ12" s="60" t="s">
        <v>1053</v>
      </c>
      <c r="ER12" s="61"/>
      <c r="ES12" s="62"/>
      <c r="ET12" s="60" t="s">
        <v>1056</v>
      </c>
      <c r="EU12" s="61"/>
      <c r="EV12" s="62"/>
      <c r="EW12" s="60" t="s">
        <v>1060</v>
      </c>
      <c r="EX12" s="61"/>
      <c r="EY12" s="62"/>
      <c r="EZ12" s="60" t="s">
        <v>1062</v>
      </c>
      <c r="FA12" s="61"/>
      <c r="FB12" s="62"/>
      <c r="FC12" s="60" t="s">
        <v>1066</v>
      </c>
      <c r="FD12" s="61"/>
      <c r="FE12" s="62"/>
      <c r="FF12" s="60" t="s">
        <v>1069</v>
      </c>
      <c r="FG12" s="61"/>
      <c r="FH12" s="62"/>
      <c r="FI12" s="60" t="s">
        <v>1073</v>
      </c>
      <c r="FJ12" s="61"/>
      <c r="FK12" s="62"/>
      <c r="FL12" s="60" t="s">
        <v>1077</v>
      </c>
      <c r="FM12" s="61"/>
      <c r="FN12" s="62"/>
      <c r="FO12" s="60" t="s">
        <v>1078</v>
      </c>
      <c r="FP12" s="61"/>
      <c r="FQ12" s="62"/>
      <c r="FR12" s="60" t="s">
        <v>1079</v>
      </c>
      <c r="FS12" s="61"/>
      <c r="FT12" s="62"/>
      <c r="FU12" s="60" t="s">
        <v>1081</v>
      </c>
      <c r="FV12" s="61"/>
      <c r="FW12" s="62"/>
      <c r="FX12" s="60" t="s">
        <v>1084</v>
      </c>
      <c r="FY12" s="61"/>
      <c r="FZ12" s="62"/>
      <c r="GA12" s="116" t="s">
        <v>1087</v>
      </c>
      <c r="GB12" s="117"/>
      <c r="GC12" s="118"/>
      <c r="GD12" s="60" t="s">
        <v>1091</v>
      </c>
      <c r="GE12" s="61"/>
      <c r="GF12" s="62"/>
      <c r="GG12" s="60" t="s">
        <v>1095</v>
      </c>
      <c r="GH12" s="61"/>
      <c r="GI12" s="62"/>
      <c r="GJ12" s="60" t="s">
        <v>1096</v>
      </c>
      <c r="GK12" s="61"/>
      <c r="GL12" s="62"/>
      <c r="GM12" s="60" t="s">
        <v>1103</v>
      </c>
      <c r="GN12" s="61"/>
      <c r="GO12" s="62"/>
      <c r="GP12" s="60" t="s">
        <v>1106</v>
      </c>
      <c r="GQ12" s="61"/>
      <c r="GR12" s="62"/>
      <c r="GS12" s="60" t="s">
        <v>1107</v>
      </c>
      <c r="GT12" s="61"/>
      <c r="GU12" s="62"/>
      <c r="GV12" s="60" t="s">
        <v>1111</v>
      </c>
      <c r="GW12" s="61"/>
      <c r="GX12" s="62"/>
      <c r="GY12" s="116" t="s">
        <v>1113</v>
      </c>
      <c r="GZ12" s="117"/>
      <c r="HA12" s="118"/>
      <c r="HB12" s="122" t="s">
        <v>1116</v>
      </c>
      <c r="HC12" s="123"/>
      <c r="HD12" s="124"/>
      <c r="HE12" s="60" t="s">
        <v>1119</v>
      </c>
      <c r="HF12" s="61"/>
      <c r="HG12" s="62"/>
      <c r="HH12" s="60" t="s">
        <v>1120</v>
      </c>
      <c r="HI12" s="61"/>
      <c r="HJ12" s="62"/>
      <c r="HK12" s="60" t="s">
        <v>1124</v>
      </c>
      <c r="HL12" s="61"/>
      <c r="HM12" s="62"/>
      <c r="HN12" s="60" t="s">
        <v>1128</v>
      </c>
      <c r="HO12" s="61"/>
      <c r="HP12" s="62"/>
      <c r="HQ12" s="60" t="s">
        <v>1132</v>
      </c>
      <c r="HR12" s="61"/>
      <c r="HS12" s="62"/>
      <c r="HT12" s="119" t="s">
        <v>1136</v>
      </c>
      <c r="HU12" s="120"/>
      <c r="HV12" s="121"/>
      <c r="HW12" s="116" t="s">
        <v>1138</v>
      </c>
      <c r="HX12" s="117"/>
      <c r="HY12" s="118"/>
      <c r="HZ12" s="116" t="s">
        <v>1142</v>
      </c>
      <c r="IA12" s="117"/>
      <c r="IB12" s="118"/>
      <c r="IC12" s="116" t="s">
        <v>1146</v>
      </c>
      <c r="ID12" s="117"/>
      <c r="IE12" s="118"/>
      <c r="IF12" s="116" t="s">
        <v>1150</v>
      </c>
      <c r="IG12" s="117"/>
      <c r="IH12" s="118"/>
      <c r="II12" s="116" t="s">
        <v>1151</v>
      </c>
      <c r="IJ12" s="117"/>
      <c r="IK12" s="118"/>
      <c r="IL12" s="116" t="s">
        <v>1155</v>
      </c>
      <c r="IM12" s="117"/>
      <c r="IN12" s="118"/>
      <c r="IO12" s="116" t="s">
        <v>1158</v>
      </c>
      <c r="IP12" s="117"/>
      <c r="IQ12" s="118"/>
      <c r="IR12" s="116" t="s">
        <v>1161</v>
      </c>
      <c r="IS12" s="117"/>
      <c r="IT12" s="118"/>
      <c r="IU12" s="116" t="s">
        <v>1162</v>
      </c>
      <c r="IV12" s="117"/>
      <c r="IW12" s="118"/>
      <c r="IX12" s="116" t="s">
        <v>1165</v>
      </c>
      <c r="IY12" s="117"/>
      <c r="IZ12" s="118"/>
      <c r="JA12" s="116" t="s">
        <v>1168</v>
      </c>
      <c r="JB12" s="117"/>
      <c r="JC12" s="118"/>
      <c r="JD12" s="116" t="s">
        <v>1172</v>
      </c>
      <c r="JE12" s="117"/>
      <c r="JF12" s="118"/>
      <c r="JG12" s="116" t="s">
        <v>1175</v>
      </c>
      <c r="JH12" s="117"/>
      <c r="JI12" s="118"/>
      <c r="JJ12" s="119" t="s">
        <v>1177</v>
      </c>
      <c r="JK12" s="120"/>
      <c r="JL12" s="121"/>
      <c r="JM12" s="116" t="s">
        <v>1181</v>
      </c>
      <c r="JN12" s="117"/>
      <c r="JO12" s="118"/>
      <c r="JP12" s="116" t="s">
        <v>1185</v>
      </c>
      <c r="JQ12" s="117"/>
      <c r="JR12" s="118"/>
      <c r="JS12" s="116" t="s">
        <v>1187</v>
      </c>
      <c r="JT12" s="117"/>
      <c r="JU12" s="118"/>
      <c r="JV12" s="116" t="s">
        <v>1188</v>
      </c>
      <c r="JW12" s="117"/>
      <c r="JX12" s="118"/>
      <c r="JY12" s="116" t="s">
        <v>1191</v>
      </c>
      <c r="JZ12" s="117"/>
      <c r="KA12" s="118"/>
      <c r="KB12" s="116" t="s">
        <v>1193</v>
      </c>
      <c r="KC12" s="117"/>
      <c r="KD12" s="118"/>
      <c r="KE12" s="116" t="s">
        <v>1197</v>
      </c>
      <c r="KF12" s="117"/>
      <c r="KG12" s="118"/>
      <c r="KH12" s="116" t="s">
        <v>1201</v>
      </c>
      <c r="KI12" s="117"/>
      <c r="KJ12" s="118"/>
      <c r="KK12" s="116" t="s">
        <v>1205</v>
      </c>
      <c r="KL12" s="117"/>
      <c r="KM12" s="118"/>
      <c r="KN12" s="116" t="s">
        <v>1207</v>
      </c>
      <c r="KO12" s="117"/>
      <c r="KP12" s="118"/>
      <c r="KQ12" s="116" t="s">
        <v>1208</v>
      </c>
      <c r="KR12" s="117"/>
      <c r="KS12" s="118"/>
      <c r="KT12" s="116" t="s">
        <v>1212</v>
      </c>
      <c r="KU12" s="117"/>
      <c r="KV12" s="118"/>
      <c r="KW12" s="116" t="s">
        <v>1216</v>
      </c>
      <c r="KX12" s="117"/>
      <c r="KY12" s="118"/>
      <c r="KZ12" s="116" t="s">
        <v>1222</v>
      </c>
      <c r="LA12" s="117"/>
      <c r="LB12" s="118"/>
      <c r="LC12" s="116" t="s">
        <v>1225</v>
      </c>
      <c r="LD12" s="117"/>
      <c r="LE12" s="118"/>
      <c r="LF12" s="116" t="s">
        <v>1227</v>
      </c>
      <c r="LG12" s="117"/>
      <c r="LH12" s="118"/>
      <c r="LI12" s="119" t="s">
        <v>1231</v>
      </c>
      <c r="LJ12" s="120"/>
      <c r="LK12" s="121"/>
      <c r="LL12" s="116" t="s">
        <v>1235</v>
      </c>
      <c r="LM12" s="117"/>
      <c r="LN12" s="118"/>
      <c r="LO12" s="116" t="s">
        <v>1236</v>
      </c>
      <c r="LP12" s="117"/>
      <c r="LQ12" s="118"/>
      <c r="LR12" s="116" t="s">
        <v>1237</v>
      </c>
      <c r="LS12" s="117"/>
      <c r="LT12" s="118"/>
      <c r="LU12" s="116" t="s">
        <v>1238</v>
      </c>
      <c r="LV12" s="117"/>
      <c r="LW12" s="118"/>
      <c r="LX12" s="116" t="s">
        <v>1241</v>
      </c>
      <c r="LY12" s="117"/>
      <c r="LZ12" s="118"/>
      <c r="MA12" s="116" t="s">
        <v>1243</v>
      </c>
      <c r="MB12" s="117"/>
      <c r="MC12" s="118"/>
      <c r="MD12" s="116" t="s">
        <v>1244</v>
      </c>
      <c r="ME12" s="117"/>
      <c r="MF12" s="118"/>
      <c r="MG12" s="116" t="s">
        <v>1248</v>
      </c>
      <c r="MH12" s="117"/>
      <c r="MI12" s="118"/>
      <c r="MJ12" s="116" t="s">
        <v>1250</v>
      </c>
      <c r="MK12" s="117"/>
      <c r="ML12" s="118"/>
      <c r="MM12" s="116" t="s">
        <v>1251</v>
      </c>
      <c r="MN12" s="117"/>
      <c r="MO12" s="118"/>
      <c r="MP12" s="116" t="s">
        <v>1254</v>
      </c>
      <c r="MQ12" s="117"/>
      <c r="MR12" s="118"/>
      <c r="MS12" s="116" t="s">
        <v>1255</v>
      </c>
      <c r="MT12" s="117"/>
      <c r="MU12" s="118"/>
      <c r="MV12" s="116" t="s">
        <v>1257</v>
      </c>
      <c r="MW12" s="117"/>
      <c r="MX12" s="118"/>
      <c r="MY12" s="116" t="s">
        <v>1261</v>
      </c>
      <c r="MZ12" s="117"/>
      <c r="NA12" s="118"/>
      <c r="NB12" s="116" t="s">
        <v>1265</v>
      </c>
      <c r="NC12" s="117"/>
      <c r="ND12" s="118"/>
      <c r="NE12" s="116" t="s">
        <v>1268</v>
      </c>
      <c r="NF12" s="117"/>
      <c r="NG12" s="118"/>
      <c r="NH12" s="116" t="s">
        <v>1271</v>
      </c>
      <c r="NI12" s="117"/>
      <c r="NJ12" s="118"/>
    </row>
    <row r="13" spans="1:374" ht="96.75" thickBot="1">
      <c r="A13" s="99"/>
      <c r="B13" s="99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374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4"/>
      <c r="BH14" s="24"/>
      <c r="BI14" s="2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4"/>
      <c r="FH14" s="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30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</row>
    <row r="15" spans="1:374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30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</row>
    <row r="16" spans="1:374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30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</row>
    <row r="17" spans="1:374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30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</row>
    <row r="18" spans="1:374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30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</row>
    <row r="19" spans="1:374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30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</row>
    <row r="20" spans="1:374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30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</row>
    <row r="21" spans="1:374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30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</row>
    <row r="22" spans="1:374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30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</row>
    <row r="23" spans="1:374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30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</row>
    <row r="24" spans="1:37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30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</row>
    <row r="25" spans="1:37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30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</row>
    <row r="26" spans="1:37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30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</row>
    <row r="27" spans="1:37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30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</row>
    <row r="28" spans="1:37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30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</row>
    <row r="29" spans="1:37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30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</row>
    <row r="30" spans="1:37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30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</row>
    <row r="31" spans="1:37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30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</row>
    <row r="32" spans="1:37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30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</row>
    <row r="33" spans="1:37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30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</row>
    <row r="34" spans="1:37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30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</row>
    <row r="35" spans="1:37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30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</row>
    <row r="36" spans="1:37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30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</row>
    <row r="37" spans="1:37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30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</row>
    <row r="38" spans="1:37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30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</row>
    <row r="39" spans="1:374">
      <c r="A39" s="92" t="s">
        <v>789</v>
      </c>
      <c r="B39" s="93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J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</row>
    <row r="40" spans="1:374" ht="39" customHeight="1">
      <c r="A40" s="94" t="s">
        <v>3194</v>
      </c>
      <c r="B40" s="95"/>
      <c r="C40" s="11">
        <f>C39/25%</f>
        <v>0</v>
      </c>
      <c r="D40" s="11">
        <f t="shared" ref="D40:BF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ref="BG40:DR40" si="7">BG39/25%</f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ref="DS40:GD40" si="8">DS39/25%</f>
        <v>0</v>
      </c>
      <c r="DT40" s="11">
        <f t="shared" si="8"/>
        <v>0</v>
      </c>
      <c r="DU40" s="11">
        <f t="shared" si="8"/>
        <v>0</v>
      </c>
      <c r="DV40" s="11">
        <f t="shared" si="8"/>
        <v>0</v>
      </c>
      <c r="DW40" s="11">
        <f t="shared" si="8"/>
        <v>0</v>
      </c>
      <c r="DX40" s="11">
        <f t="shared" si="8"/>
        <v>0</v>
      </c>
      <c r="DY40" s="11">
        <f t="shared" si="8"/>
        <v>0</v>
      </c>
      <c r="DZ40" s="11">
        <f t="shared" si="8"/>
        <v>0</v>
      </c>
      <c r="EA40" s="11">
        <f t="shared" si="8"/>
        <v>0</v>
      </c>
      <c r="EB40" s="11">
        <f t="shared" si="8"/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ref="GE40:IP40" si="9">GE39/25%</f>
        <v>0</v>
      </c>
      <c r="GF40" s="11">
        <f t="shared" si="9"/>
        <v>0</v>
      </c>
      <c r="GG40" s="11">
        <f t="shared" si="9"/>
        <v>0</v>
      </c>
      <c r="GH40" s="11">
        <f t="shared" si="9"/>
        <v>0</v>
      </c>
      <c r="GI40" s="11">
        <f t="shared" si="9"/>
        <v>0</v>
      </c>
      <c r="GJ40" s="11">
        <f t="shared" si="9"/>
        <v>0</v>
      </c>
      <c r="GK40" s="11">
        <f t="shared" si="9"/>
        <v>0</v>
      </c>
      <c r="GL40" s="11">
        <f t="shared" si="9"/>
        <v>0</v>
      </c>
      <c r="GM40" s="11">
        <f t="shared" si="9"/>
        <v>0</v>
      </c>
      <c r="GN40" s="11">
        <f t="shared" si="9"/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ref="IQ40:LB40" si="10">IQ39/25%</f>
        <v>0</v>
      </c>
      <c r="IR40" s="11">
        <f t="shared" si="10"/>
        <v>0</v>
      </c>
      <c r="IS40" s="11">
        <f t="shared" si="10"/>
        <v>0</v>
      </c>
      <c r="IT40" s="11">
        <f t="shared" si="10"/>
        <v>0</v>
      </c>
      <c r="IU40" s="11">
        <f t="shared" si="10"/>
        <v>0</v>
      </c>
      <c r="IV40" s="11">
        <f t="shared" si="10"/>
        <v>0</v>
      </c>
      <c r="IW40" s="11">
        <f t="shared" si="10"/>
        <v>0</v>
      </c>
      <c r="IX40" s="11">
        <f t="shared" si="10"/>
        <v>0</v>
      </c>
      <c r="IY40" s="11">
        <f t="shared" si="10"/>
        <v>0</v>
      </c>
      <c r="IZ40" s="11">
        <f t="shared" si="10"/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ref="LC40:NJ40" si="11">LC39/25%</f>
        <v>0</v>
      </c>
      <c r="LD40" s="11">
        <f t="shared" si="11"/>
        <v>0</v>
      </c>
      <c r="LE40" s="11">
        <f t="shared" si="11"/>
        <v>0</v>
      </c>
      <c r="LF40" s="11">
        <f t="shared" si="11"/>
        <v>0</v>
      </c>
      <c r="LG40" s="11">
        <f t="shared" si="11"/>
        <v>0</v>
      </c>
      <c r="LH40" s="11">
        <f t="shared" si="11"/>
        <v>0</v>
      </c>
      <c r="LI40" s="11">
        <f t="shared" si="11"/>
        <v>0</v>
      </c>
      <c r="LJ40" s="11">
        <f t="shared" si="11"/>
        <v>0</v>
      </c>
      <c r="LK40" s="11">
        <f t="shared" si="11"/>
        <v>0</v>
      </c>
      <c r="LL40" s="11">
        <f t="shared" si="11"/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</row>
    <row r="42" spans="1:374">
      <c r="B42" t="s">
        <v>3165</v>
      </c>
    </row>
    <row r="43" spans="1:374">
      <c r="B43" t="s">
        <v>3166</v>
      </c>
      <c r="C43" t="s">
        <v>3179</v>
      </c>
      <c r="D43">
        <f>(C40+F40+I40+L40+O40+R40+U40+X40+AA40+AD40+AG40+AJ40+AM40+AP40+AS40+AV40+AY40)/17</f>
        <v>0</v>
      </c>
    </row>
    <row r="44" spans="1:374">
      <c r="B44" t="s">
        <v>3167</v>
      </c>
      <c r="C44" t="s">
        <v>3179</v>
      </c>
      <c r="D44">
        <f>(D40+G40+J40+M40+P40+S40+V40+Y40+AB40+AE40+AH40+AK40+AN40+AQ40+AT40+AW40+AZ40)/17</f>
        <v>0</v>
      </c>
    </row>
    <row r="45" spans="1:374">
      <c r="B45" t="s">
        <v>3168</v>
      </c>
      <c r="C45" t="s">
        <v>3179</v>
      </c>
      <c r="D45">
        <f>(E40+H40+K40+N40+Q40+T40+W40+Z40+AC40+AF40+AI40+AL40+AO40+AR40+AU40+AX40+BA40)/17</f>
        <v>0</v>
      </c>
    </row>
    <row r="47" spans="1:374">
      <c r="B47" t="s">
        <v>3166</v>
      </c>
      <c r="C47" t="s">
        <v>3180</v>
      </c>
      <c r="D47">
        <f>(BB40+BE40+BH40+BK40+BN40+BQ40+BT40+BW40+BZ40+CC40+CF40+CI40+CL40+CO40+CR40+CU40+CX40+DA40+DD40+DG40+DJ40+DM40+DP40+DS40+DV40+DY40+EB40+EE40+EH40)/29</f>
        <v>0</v>
      </c>
    </row>
    <row r="48" spans="1:374">
      <c r="B48" t="s">
        <v>3167</v>
      </c>
      <c r="C48" t="s">
        <v>3180</v>
      </c>
      <c r="D48">
        <f>(BC40+BF40+BI40+BL40+BO40+BR40+BU40+BX40+CA40+CD40+CG40+CJ40+CM40+CP40+CS40+CV40+CY40+DB40+DE40+DH40+DK40+DN40+DQ40+DT40+DW40+DZ40+EC40+EF40+EI40)/29</f>
        <v>0</v>
      </c>
    </row>
    <row r="49" spans="2:4">
      <c r="B49" t="s">
        <v>3168</v>
      </c>
      <c r="C49" t="s">
        <v>3180</v>
      </c>
      <c r="D49">
        <f>(BD40+BG40+BJ40+BM40+BP40+BS40+BV40+BY40+CB40+CE40+CH40+CK40+CN40+CQ40+CT40+CW40+CZ40+DC40+DF40+DI40+DL40+DO40+DR40+DU40+DX40+EA40+ED40+EG40+EJ40)/29</f>
        <v>0</v>
      </c>
    </row>
    <row r="51" spans="2:4">
      <c r="B51" t="s">
        <v>3166</v>
      </c>
      <c r="C51" t="s">
        <v>3181</v>
      </c>
      <c r="D51">
        <f>(EK40+EN40+EQ40+ET40+EW40+EZ40+FC40+FF40+FI40)/9</f>
        <v>0</v>
      </c>
    </row>
    <row r="52" spans="2:4">
      <c r="B52" t="s">
        <v>3167</v>
      </c>
      <c r="C52" t="s">
        <v>3181</v>
      </c>
      <c r="D52">
        <f>(EL40+EO40+ER40+EU40+EX40+FA40+FD40+FG40+FJ40)/9</f>
        <v>0</v>
      </c>
    </row>
    <row r="53" spans="2:4">
      <c r="B53" t="s">
        <v>3168</v>
      </c>
      <c r="C53" t="s">
        <v>3181</v>
      </c>
      <c r="D53">
        <f>(EM40+EP40+ES40+EV40+EY40+FB40+FE40+FH40+FK40)/9</f>
        <v>0</v>
      </c>
    </row>
    <row r="55" spans="2:4">
      <c r="B55" t="s">
        <v>3166</v>
      </c>
      <c r="C55" t="s">
        <v>3182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0</v>
      </c>
    </row>
    <row r="56" spans="2:4">
      <c r="B56" t="s">
        <v>3167</v>
      </c>
      <c r="C56" t="s">
        <v>3182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0</v>
      </c>
    </row>
    <row r="57" spans="2:4">
      <c r="B57" t="s">
        <v>3168</v>
      </c>
      <c r="C57" t="s">
        <v>3182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0</v>
      </c>
    </row>
    <row r="59" spans="2:4">
      <c r="B59" t="s">
        <v>3166</v>
      </c>
      <c r="C59" t="s">
        <v>3183</v>
      </c>
      <c r="D59">
        <f>(KZ40+LC40+LF40+LI40+LL40+LO40+LR40+LU40+LX40+MA40+MD40+MG40+MJ40+MM40+MP40+MS40+MV40+MY40+NB40+NE40+NH40)/21</f>
        <v>0</v>
      </c>
    </row>
    <row r="60" spans="2:4">
      <c r="B60" t="s">
        <v>3167</v>
      </c>
      <c r="C60" t="s">
        <v>3183</v>
      </c>
      <c r="D60">
        <f>(LA40+LD40+LG40+LJ40+LM40+LP40+LS40+LV40+LY40+MB40+ME40+MH40+MK40+MN40+MQ40+MT40+MW40+MZ40+NC40+NF40+NI40)/21</f>
        <v>0</v>
      </c>
    </row>
    <row r="61" spans="2:4">
      <c r="B61" t="s">
        <v>3168</v>
      </c>
      <c r="C61" t="s">
        <v>3183</v>
      </c>
      <c r="D61">
        <f>(LB40+LE40+LH40+LK40+LN40+LQ40+LT40+LW40+LZ40+MC40+MF40+MI40+ML40+MO40+MR40+MU40+MX40+NA40+ND40+NG40+NJ40)/21</f>
        <v>0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L61"/>
  <sheetViews>
    <sheetView topLeftCell="A14" workbookViewId="0">
      <selection activeCell="E45" sqref="E45"/>
    </sheetView>
  </sheetViews>
  <sheetFormatPr defaultRowHeight="15"/>
  <cols>
    <col min="2" max="2" width="32.140625" customWidth="1"/>
    <col min="155" max="155" width="9.140625" customWidth="1"/>
  </cols>
  <sheetData>
    <row r="1" spans="1:584" ht="15.75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ht="15.75">
      <c r="A2" s="59" t="s">
        <v>3192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ht="15.7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71" t="s">
        <v>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102"/>
      <c r="DY4" s="71" t="s">
        <v>2</v>
      </c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102"/>
      <c r="FO4" s="71" t="s">
        <v>2</v>
      </c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5"/>
      <c r="IL4" s="80" t="s">
        <v>181</v>
      </c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111" t="s">
        <v>244</v>
      </c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126" t="s">
        <v>244</v>
      </c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69" t="s">
        <v>244</v>
      </c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70"/>
      <c r="NQ4" s="68" t="s">
        <v>244</v>
      </c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70"/>
      <c r="PA4" s="71" t="s">
        <v>244</v>
      </c>
      <c r="PB4" s="72"/>
      <c r="PC4" s="72"/>
      <c r="PD4" s="72"/>
      <c r="PE4" s="72"/>
      <c r="PF4" s="72"/>
      <c r="PG4" s="72"/>
      <c r="PH4" s="72"/>
      <c r="PI4" s="72"/>
      <c r="PJ4" s="72"/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102"/>
      <c r="QZ4" s="83" t="s">
        <v>291</v>
      </c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5"/>
    </row>
    <row r="5" spans="1:584" ht="13.5" customHeight="1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82" t="s">
        <v>86</v>
      </c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9"/>
      <c r="DY5" s="73" t="s">
        <v>3</v>
      </c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8"/>
      <c r="FO5" s="73" t="s">
        <v>896</v>
      </c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5"/>
      <c r="IL5" s="74" t="s">
        <v>906</v>
      </c>
      <c r="IM5" s="74"/>
      <c r="IN5" s="74"/>
      <c r="IO5" s="74"/>
      <c r="IP5" s="74"/>
      <c r="IQ5" s="74"/>
      <c r="IR5" s="74"/>
      <c r="IS5" s="74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109" t="s">
        <v>387</v>
      </c>
      <c r="JZ5" s="74"/>
      <c r="KA5" s="74"/>
      <c r="KB5" s="74"/>
      <c r="KC5" s="74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65" t="s">
        <v>245</v>
      </c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7"/>
      <c r="MM5" s="132" t="s">
        <v>426</v>
      </c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8" t="s">
        <v>438</v>
      </c>
      <c r="NR5" s="139"/>
      <c r="NS5" s="139"/>
      <c r="NT5" s="139"/>
      <c r="NU5" s="139"/>
      <c r="NV5" s="139"/>
      <c r="NW5" s="139"/>
      <c r="NX5" s="139"/>
      <c r="NY5" s="139"/>
      <c r="NZ5" s="139"/>
      <c r="OA5" s="139"/>
      <c r="OB5" s="139"/>
      <c r="OC5" s="139"/>
      <c r="OD5" s="139"/>
      <c r="OE5" s="139"/>
      <c r="OF5" s="139"/>
      <c r="OG5" s="139"/>
      <c r="OH5" s="139"/>
      <c r="OI5" s="139"/>
      <c r="OJ5" s="139"/>
      <c r="OK5" s="139"/>
      <c r="OL5" s="139"/>
      <c r="OM5" s="139"/>
      <c r="ON5" s="139"/>
      <c r="OO5" s="139"/>
      <c r="OP5" s="139"/>
      <c r="OQ5" s="139"/>
      <c r="OR5" s="139"/>
      <c r="OS5" s="139"/>
      <c r="OT5" s="139"/>
      <c r="OU5" s="139"/>
      <c r="OV5" s="139"/>
      <c r="OW5" s="139"/>
      <c r="OX5" s="139"/>
      <c r="OY5" s="139"/>
      <c r="OZ5" s="140"/>
      <c r="PA5" s="65" t="s">
        <v>246</v>
      </c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7"/>
      <c r="QZ5" s="73" t="s">
        <v>292</v>
      </c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8"/>
    </row>
    <row r="6" spans="1:584" ht="15.75" hidden="1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t="15.75" hidden="1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t="15.75" hidden="1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t="15.75" hidden="1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t="15.75" hidden="1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5" thickBot="1">
      <c r="A11" s="99"/>
      <c r="B11" s="99"/>
      <c r="C11" s="90" t="s">
        <v>1276</v>
      </c>
      <c r="D11" s="91" t="s">
        <v>5</v>
      </c>
      <c r="E11" s="91" t="s">
        <v>6</v>
      </c>
      <c r="F11" s="74" t="s">
        <v>1277</v>
      </c>
      <c r="G11" s="74" t="s">
        <v>7</v>
      </c>
      <c r="H11" s="74" t="s">
        <v>8</v>
      </c>
      <c r="I11" s="74" t="s">
        <v>1379</v>
      </c>
      <c r="J11" s="74" t="s">
        <v>9</v>
      </c>
      <c r="K11" s="74" t="s">
        <v>10</v>
      </c>
      <c r="L11" s="91" t="s">
        <v>1278</v>
      </c>
      <c r="M11" s="91" t="s">
        <v>9</v>
      </c>
      <c r="N11" s="91" t="s">
        <v>10</v>
      </c>
      <c r="O11" s="91" t="s">
        <v>1279</v>
      </c>
      <c r="P11" s="91" t="s">
        <v>11</v>
      </c>
      <c r="Q11" s="91" t="s">
        <v>4</v>
      </c>
      <c r="R11" s="91" t="s">
        <v>1280</v>
      </c>
      <c r="S11" s="91" t="s">
        <v>6</v>
      </c>
      <c r="T11" s="91" t="s">
        <v>12</v>
      </c>
      <c r="U11" s="91" t="s">
        <v>1281</v>
      </c>
      <c r="V11" s="91" t="s">
        <v>6</v>
      </c>
      <c r="W11" s="91" t="s">
        <v>12</v>
      </c>
      <c r="X11" s="88" t="s">
        <v>1282</v>
      </c>
      <c r="Y11" s="89" t="s">
        <v>10</v>
      </c>
      <c r="Z11" s="90" t="s">
        <v>13</v>
      </c>
      <c r="AA11" s="91" t="s">
        <v>1283</v>
      </c>
      <c r="AB11" s="91" t="s">
        <v>14</v>
      </c>
      <c r="AC11" s="91" t="s">
        <v>15</v>
      </c>
      <c r="AD11" s="91" t="s">
        <v>1284</v>
      </c>
      <c r="AE11" s="91" t="s">
        <v>4</v>
      </c>
      <c r="AF11" s="91" t="s">
        <v>5</v>
      </c>
      <c r="AG11" s="91" t="s">
        <v>1285</v>
      </c>
      <c r="AH11" s="91" t="s">
        <v>12</v>
      </c>
      <c r="AI11" s="91" t="s">
        <v>7</v>
      </c>
      <c r="AJ11" s="82" t="s">
        <v>1286</v>
      </c>
      <c r="AK11" s="105"/>
      <c r="AL11" s="105"/>
      <c r="AM11" s="82" t="s">
        <v>1287</v>
      </c>
      <c r="AN11" s="105"/>
      <c r="AO11" s="105"/>
      <c r="AP11" s="82" t="s">
        <v>1288</v>
      </c>
      <c r="AQ11" s="105"/>
      <c r="AR11" s="105"/>
      <c r="AS11" s="82" t="s">
        <v>1289</v>
      </c>
      <c r="AT11" s="105"/>
      <c r="AU11" s="105"/>
      <c r="AV11" s="74" t="s">
        <v>1290</v>
      </c>
      <c r="AW11" s="74"/>
      <c r="AX11" s="74"/>
      <c r="AY11" s="141" t="s">
        <v>1291</v>
      </c>
      <c r="AZ11" s="142"/>
      <c r="BA11" s="143"/>
      <c r="BB11" s="88" t="s">
        <v>1400</v>
      </c>
      <c r="BC11" s="89"/>
      <c r="BD11" s="90"/>
      <c r="BE11" s="88" t="s">
        <v>1401</v>
      </c>
      <c r="BF11" s="89"/>
      <c r="BG11" s="90"/>
      <c r="BH11" s="88" t="s">
        <v>1402</v>
      </c>
      <c r="BI11" s="89"/>
      <c r="BJ11" s="90"/>
      <c r="BK11" s="88" t="s">
        <v>1403</v>
      </c>
      <c r="BL11" s="89"/>
      <c r="BM11" s="90"/>
      <c r="BN11" s="88" t="s">
        <v>1404</v>
      </c>
      <c r="BO11" s="89"/>
      <c r="BP11" s="90"/>
      <c r="BQ11" s="90" t="s">
        <v>1292</v>
      </c>
      <c r="BR11" s="91"/>
      <c r="BS11" s="91"/>
      <c r="BT11" s="88" t="s">
        <v>1293</v>
      </c>
      <c r="BU11" s="89"/>
      <c r="BV11" s="90"/>
      <c r="BW11" s="88" t="s">
        <v>1380</v>
      </c>
      <c r="BX11" s="89"/>
      <c r="BY11" s="90"/>
      <c r="BZ11" s="91" t="s">
        <v>1294</v>
      </c>
      <c r="CA11" s="91"/>
      <c r="CB11" s="91"/>
      <c r="CC11" s="91" t="s">
        <v>1295</v>
      </c>
      <c r="CD11" s="91"/>
      <c r="CE11" s="91"/>
      <c r="CF11" s="91" t="s">
        <v>1296</v>
      </c>
      <c r="CG11" s="91"/>
      <c r="CH11" s="91"/>
      <c r="CI11" s="87" t="s">
        <v>1297</v>
      </c>
      <c r="CJ11" s="87"/>
      <c r="CK11" s="87"/>
      <c r="CL11" s="91" t="s">
        <v>1298</v>
      </c>
      <c r="CM11" s="91"/>
      <c r="CN11" s="91"/>
      <c r="CO11" s="91" t="s">
        <v>1299</v>
      </c>
      <c r="CP11" s="91"/>
      <c r="CQ11" s="91"/>
      <c r="CR11" s="91" t="s">
        <v>1300</v>
      </c>
      <c r="CS11" s="91"/>
      <c r="CT11" s="91"/>
      <c r="CU11" s="91" t="s">
        <v>1301</v>
      </c>
      <c r="CV11" s="91"/>
      <c r="CW11" s="91"/>
      <c r="CX11" s="91" t="s">
        <v>1302</v>
      </c>
      <c r="CY11" s="91"/>
      <c r="CZ11" s="91"/>
      <c r="DA11" s="87" t="s">
        <v>1381</v>
      </c>
      <c r="DB11" s="87"/>
      <c r="DC11" s="87"/>
      <c r="DD11" s="87" t="s">
        <v>1303</v>
      </c>
      <c r="DE11" s="87"/>
      <c r="DF11" s="144"/>
      <c r="DG11" s="74" t="s">
        <v>1304</v>
      </c>
      <c r="DH11" s="74"/>
      <c r="DI11" s="74"/>
      <c r="DJ11" s="74" t="s">
        <v>1305</v>
      </c>
      <c r="DK11" s="74"/>
      <c r="DL11" s="74"/>
      <c r="DM11" s="64" t="s">
        <v>1306</v>
      </c>
      <c r="DN11" s="64"/>
      <c r="DO11" s="64"/>
      <c r="DP11" s="74" t="s">
        <v>1307</v>
      </c>
      <c r="DQ11" s="74"/>
      <c r="DR11" s="74"/>
      <c r="DS11" s="74" t="s">
        <v>1308</v>
      </c>
      <c r="DT11" s="74"/>
      <c r="DU11" s="82"/>
      <c r="DV11" s="74" t="s">
        <v>1309</v>
      </c>
      <c r="DW11" s="74"/>
      <c r="DX11" s="74"/>
      <c r="DY11" s="74" t="s">
        <v>1310</v>
      </c>
      <c r="DZ11" s="74"/>
      <c r="EA11" s="74"/>
      <c r="EB11" s="74" t="s">
        <v>1311</v>
      </c>
      <c r="EC11" s="74"/>
      <c r="ED11" s="74"/>
      <c r="EE11" s="74" t="s">
        <v>1382</v>
      </c>
      <c r="EF11" s="74"/>
      <c r="EG11" s="74"/>
      <c r="EH11" s="74" t="s">
        <v>1312</v>
      </c>
      <c r="EI11" s="74"/>
      <c r="EJ11" s="74"/>
      <c r="EK11" s="74" t="s">
        <v>1313</v>
      </c>
      <c r="EL11" s="74"/>
      <c r="EM11" s="74"/>
      <c r="EN11" s="74" t="s">
        <v>1314</v>
      </c>
      <c r="EO11" s="74"/>
      <c r="EP11" s="74"/>
      <c r="EQ11" s="74" t="s">
        <v>1315</v>
      </c>
      <c r="ER11" s="74"/>
      <c r="ES11" s="74"/>
      <c r="ET11" s="74" t="s">
        <v>1316</v>
      </c>
      <c r="EU11" s="74"/>
      <c r="EV11" s="74"/>
      <c r="EW11" s="74" t="s">
        <v>1317</v>
      </c>
      <c r="EX11" s="74"/>
      <c r="EY11" s="82"/>
      <c r="EZ11" s="73" t="s">
        <v>1405</v>
      </c>
      <c r="FA11" s="77"/>
      <c r="FB11" s="78"/>
      <c r="FC11" s="73" t="s">
        <v>1406</v>
      </c>
      <c r="FD11" s="77"/>
      <c r="FE11" s="78"/>
      <c r="FF11" s="73" t="s">
        <v>1407</v>
      </c>
      <c r="FG11" s="77"/>
      <c r="FH11" s="78"/>
      <c r="FI11" s="73" t="s">
        <v>1408</v>
      </c>
      <c r="FJ11" s="77"/>
      <c r="FK11" s="78"/>
      <c r="FL11" s="73" t="s">
        <v>1409</v>
      </c>
      <c r="FM11" s="77"/>
      <c r="FN11" s="78"/>
      <c r="FO11" s="73" t="s">
        <v>1410</v>
      </c>
      <c r="FP11" s="77"/>
      <c r="FQ11" s="78"/>
      <c r="FR11" s="73" t="s">
        <v>1411</v>
      </c>
      <c r="FS11" s="77"/>
      <c r="FT11" s="78"/>
      <c r="FU11" s="73" t="s">
        <v>1412</v>
      </c>
      <c r="FV11" s="77"/>
      <c r="FW11" s="78"/>
      <c r="FX11" s="73" t="s">
        <v>1413</v>
      </c>
      <c r="FY11" s="77"/>
      <c r="FZ11" s="78"/>
      <c r="GA11" s="73" t="s">
        <v>1414</v>
      </c>
      <c r="GB11" s="77"/>
      <c r="GC11" s="78"/>
      <c r="GD11" s="73" t="s">
        <v>1415</v>
      </c>
      <c r="GE11" s="77"/>
      <c r="GF11" s="78"/>
      <c r="GG11" s="73" t="s">
        <v>1416</v>
      </c>
      <c r="GH11" s="77"/>
      <c r="GI11" s="78"/>
      <c r="GJ11" s="73" t="s">
        <v>1417</v>
      </c>
      <c r="GK11" s="77"/>
      <c r="GL11" s="78"/>
      <c r="GM11" s="73" t="s">
        <v>1418</v>
      </c>
      <c r="GN11" s="77"/>
      <c r="GO11" s="78"/>
      <c r="GP11" s="73" t="s">
        <v>1419</v>
      </c>
      <c r="GQ11" s="77"/>
      <c r="GR11" s="78"/>
      <c r="GS11" s="73" t="s">
        <v>1420</v>
      </c>
      <c r="GT11" s="77"/>
      <c r="GU11" s="78"/>
      <c r="GV11" s="73" t="s">
        <v>1421</v>
      </c>
      <c r="GW11" s="77"/>
      <c r="GX11" s="78"/>
      <c r="GY11" s="73" t="s">
        <v>1422</v>
      </c>
      <c r="GZ11" s="77"/>
      <c r="HA11" s="78"/>
      <c r="HB11" s="73" t="s">
        <v>1423</v>
      </c>
      <c r="HC11" s="77"/>
      <c r="HD11" s="78"/>
      <c r="HE11" s="73" t="s">
        <v>1424</v>
      </c>
      <c r="HF11" s="77"/>
      <c r="HG11" s="78"/>
      <c r="HH11" s="73" t="s">
        <v>1425</v>
      </c>
      <c r="HI11" s="77"/>
      <c r="HJ11" s="78"/>
      <c r="HK11" s="73" t="s">
        <v>1426</v>
      </c>
      <c r="HL11" s="77"/>
      <c r="HM11" s="78"/>
      <c r="HN11" s="73" t="s">
        <v>1427</v>
      </c>
      <c r="HO11" s="77"/>
      <c r="HP11" s="78"/>
      <c r="HQ11" s="73" t="s">
        <v>1428</v>
      </c>
      <c r="HR11" s="77"/>
      <c r="HS11" s="78"/>
      <c r="HT11" s="73" t="s">
        <v>1429</v>
      </c>
      <c r="HU11" s="77"/>
      <c r="HV11" s="78"/>
      <c r="HW11" s="73" t="s">
        <v>1430</v>
      </c>
      <c r="HX11" s="77"/>
      <c r="HY11" s="78"/>
      <c r="HZ11" s="73" t="s">
        <v>1431</v>
      </c>
      <c r="IA11" s="77"/>
      <c r="IB11" s="78"/>
      <c r="IC11" s="73" t="s">
        <v>1432</v>
      </c>
      <c r="ID11" s="77"/>
      <c r="IE11" s="78"/>
      <c r="IF11" s="73" t="s">
        <v>1433</v>
      </c>
      <c r="IG11" s="77"/>
      <c r="IH11" s="78"/>
      <c r="II11" s="73" t="s">
        <v>1434</v>
      </c>
      <c r="IJ11" s="77"/>
      <c r="IK11" s="78"/>
      <c r="IL11" s="64" t="s">
        <v>1318</v>
      </c>
      <c r="IM11" s="64"/>
      <c r="IN11" s="64"/>
      <c r="IO11" s="64" t="s">
        <v>1319</v>
      </c>
      <c r="IP11" s="64"/>
      <c r="IQ11" s="64"/>
      <c r="IR11" s="64" t="s">
        <v>1383</v>
      </c>
      <c r="IS11" s="64"/>
      <c r="IT11" s="64"/>
      <c r="IU11" s="64" t="s">
        <v>1320</v>
      </c>
      <c r="IV11" s="64"/>
      <c r="IW11" s="64"/>
      <c r="IX11" s="64" t="s">
        <v>1321</v>
      </c>
      <c r="IY11" s="64"/>
      <c r="IZ11" s="64"/>
      <c r="JA11" s="64" t="s">
        <v>1322</v>
      </c>
      <c r="JB11" s="64"/>
      <c r="JC11" s="64"/>
      <c r="JD11" s="64" t="s">
        <v>1323</v>
      </c>
      <c r="JE11" s="64"/>
      <c r="JF11" s="64"/>
      <c r="JG11" s="64" t="s">
        <v>1324</v>
      </c>
      <c r="JH11" s="64"/>
      <c r="JI11" s="64"/>
      <c r="JJ11" s="64" t="s">
        <v>1325</v>
      </c>
      <c r="JK11" s="64"/>
      <c r="JL11" s="64"/>
      <c r="JM11" s="64" t="s">
        <v>1326</v>
      </c>
      <c r="JN11" s="64"/>
      <c r="JO11" s="64"/>
      <c r="JP11" s="64" t="s">
        <v>1435</v>
      </c>
      <c r="JQ11" s="64"/>
      <c r="JR11" s="64"/>
      <c r="JS11" s="64" t="s">
        <v>1436</v>
      </c>
      <c r="JT11" s="64"/>
      <c r="JU11" s="64"/>
      <c r="JV11" s="64" t="s">
        <v>1437</v>
      </c>
      <c r="JW11" s="64"/>
      <c r="JX11" s="64"/>
      <c r="JY11" s="78" t="s">
        <v>1327</v>
      </c>
      <c r="JZ11" s="64"/>
      <c r="KA11" s="64"/>
      <c r="KB11" s="64" t="s">
        <v>1328</v>
      </c>
      <c r="KC11" s="64"/>
      <c r="KD11" s="64"/>
      <c r="KE11" s="64" t="s">
        <v>1384</v>
      </c>
      <c r="KF11" s="64"/>
      <c r="KG11" s="64"/>
      <c r="KH11" s="64" t="s">
        <v>1329</v>
      </c>
      <c r="KI11" s="64"/>
      <c r="KJ11" s="64"/>
      <c r="KK11" s="64" t="s">
        <v>1330</v>
      </c>
      <c r="KL11" s="64"/>
      <c r="KM11" s="64"/>
      <c r="KN11" s="64" t="s">
        <v>1331</v>
      </c>
      <c r="KO11" s="64"/>
      <c r="KP11" s="64"/>
      <c r="KQ11" s="64" t="s">
        <v>1332</v>
      </c>
      <c r="KR11" s="64"/>
      <c r="KS11" s="64"/>
      <c r="KT11" s="127" t="s">
        <v>1333</v>
      </c>
      <c r="KU11" s="128"/>
      <c r="KV11" s="129"/>
      <c r="KW11" s="127" t="s">
        <v>1334</v>
      </c>
      <c r="KX11" s="128"/>
      <c r="KY11" s="129"/>
      <c r="KZ11" s="127" t="s">
        <v>1335</v>
      </c>
      <c r="LA11" s="128"/>
      <c r="LB11" s="129"/>
      <c r="LC11" s="127" t="s">
        <v>1336</v>
      </c>
      <c r="LD11" s="128"/>
      <c r="LE11" s="129"/>
      <c r="LF11" s="127" t="s">
        <v>1337</v>
      </c>
      <c r="LG11" s="128"/>
      <c r="LH11" s="129"/>
      <c r="LI11" s="127" t="s">
        <v>1385</v>
      </c>
      <c r="LJ11" s="128"/>
      <c r="LK11" s="129"/>
      <c r="LL11" s="127" t="s">
        <v>1338</v>
      </c>
      <c r="LM11" s="128"/>
      <c r="LN11" s="129"/>
      <c r="LO11" s="127" t="s">
        <v>1339</v>
      </c>
      <c r="LP11" s="128"/>
      <c r="LQ11" s="129"/>
      <c r="LR11" s="127" t="s">
        <v>1340</v>
      </c>
      <c r="LS11" s="128"/>
      <c r="LT11" s="129"/>
      <c r="LU11" s="127" t="s">
        <v>1341</v>
      </c>
      <c r="LV11" s="128"/>
      <c r="LW11" s="129"/>
      <c r="LX11" s="127" t="s">
        <v>1342</v>
      </c>
      <c r="LY11" s="128"/>
      <c r="LZ11" s="129"/>
      <c r="MA11" s="127" t="s">
        <v>1343</v>
      </c>
      <c r="MB11" s="128"/>
      <c r="MC11" s="129"/>
      <c r="MD11" s="73" t="s">
        <v>1344</v>
      </c>
      <c r="ME11" s="77"/>
      <c r="MF11" s="78"/>
      <c r="MG11" s="73" t="s">
        <v>1345</v>
      </c>
      <c r="MH11" s="77"/>
      <c r="MI11" s="78"/>
      <c r="MJ11" s="73" t="s">
        <v>1346</v>
      </c>
      <c r="MK11" s="77"/>
      <c r="ML11" s="78"/>
      <c r="MM11" s="127" t="s">
        <v>1386</v>
      </c>
      <c r="MN11" s="128"/>
      <c r="MO11" s="129"/>
      <c r="MP11" s="127" t="s">
        <v>1347</v>
      </c>
      <c r="MQ11" s="128"/>
      <c r="MR11" s="129"/>
      <c r="MS11" s="73" t="s">
        <v>1348</v>
      </c>
      <c r="MT11" s="77"/>
      <c r="MU11" s="78"/>
      <c r="MV11" s="73" t="s">
        <v>1349</v>
      </c>
      <c r="MW11" s="77"/>
      <c r="MX11" s="78"/>
      <c r="MY11" s="73" t="s">
        <v>1350</v>
      </c>
      <c r="MZ11" s="77"/>
      <c r="NA11" s="78"/>
      <c r="NB11" s="78" t="s">
        <v>1351</v>
      </c>
      <c r="NC11" s="64"/>
      <c r="ND11" s="64"/>
      <c r="NE11" s="64" t="s">
        <v>1352</v>
      </c>
      <c r="NF11" s="64"/>
      <c r="NG11" s="64"/>
      <c r="NH11" s="144" t="s">
        <v>1387</v>
      </c>
      <c r="NI11" s="149"/>
      <c r="NJ11" s="150"/>
      <c r="NK11" s="64" t="s">
        <v>1388</v>
      </c>
      <c r="NL11" s="64"/>
      <c r="NM11" s="64"/>
      <c r="NN11" s="64" t="s">
        <v>1389</v>
      </c>
      <c r="NO11" s="64"/>
      <c r="NP11" s="64"/>
      <c r="NQ11" s="64" t="s">
        <v>1390</v>
      </c>
      <c r="NR11" s="64"/>
      <c r="NS11" s="64"/>
      <c r="NT11" s="64" t="s">
        <v>1391</v>
      </c>
      <c r="NU11" s="64"/>
      <c r="NV11" s="64"/>
      <c r="NW11" s="64" t="s">
        <v>1392</v>
      </c>
      <c r="NX11" s="64"/>
      <c r="NY11" s="64"/>
      <c r="NZ11" s="64" t="s">
        <v>1393</v>
      </c>
      <c r="OA11" s="64"/>
      <c r="OB11" s="64"/>
      <c r="OC11" s="127" t="s">
        <v>1394</v>
      </c>
      <c r="OD11" s="128"/>
      <c r="OE11" s="129"/>
      <c r="OF11" s="127" t="s">
        <v>1395</v>
      </c>
      <c r="OG11" s="128"/>
      <c r="OH11" s="129"/>
      <c r="OI11" s="127" t="s">
        <v>1396</v>
      </c>
      <c r="OJ11" s="128"/>
      <c r="OK11" s="128"/>
      <c r="OL11" s="64" t="s">
        <v>1353</v>
      </c>
      <c r="OM11" s="64"/>
      <c r="ON11" s="64"/>
      <c r="OO11" s="127" t="s">
        <v>1354</v>
      </c>
      <c r="OP11" s="128"/>
      <c r="OQ11" s="129"/>
      <c r="OR11" s="127" t="s">
        <v>1355</v>
      </c>
      <c r="OS11" s="128"/>
      <c r="OT11" s="129"/>
      <c r="OU11" s="127" t="s">
        <v>1397</v>
      </c>
      <c r="OV11" s="128"/>
      <c r="OW11" s="129"/>
      <c r="OX11" s="127" t="s">
        <v>1356</v>
      </c>
      <c r="OY11" s="128"/>
      <c r="OZ11" s="129"/>
      <c r="PA11" s="127" t="s">
        <v>1357</v>
      </c>
      <c r="PB11" s="128"/>
      <c r="PC11" s="129"/>
      <c r="PD11" s="127" t="s">
        <v>1358</v>
      </c>
      <c r="PE11" s="128"/>
      <c r="PF11" s="129"/>
      <c r="PG11" s="127" t="s">
        <v>1359</v>
      </c>
      <c r="PH11" s="128"/>
      <c r="PI11" s="129"/>
      <c r="PJ11" s="127" t="s">
        <v>1438</v>
      </c>
      <c r="PK11" s="128"/>
      <c r="PL11" s="128"/>
      <c r="PM11" s="128" t="s">
        <v>1439</v>
      </c>
      <c r="PN11" s="128"/>
      <c r="PO11" s="128"/>
      <c r="PP11" s="128" t="s">
        <v>1440</v>
      </c>
      <c r="PQ11" s="128"/>
      <c r="PR11" s="128"/>
      <c r="PS11" s="128" t="s">
        <v>1441</v>
      </c>
      <c r="PT11" s="128"/>
      <c r="PU11" s="128"/>
      <c r="PV11" s="128" t="s">
        <v>1442</v>
      </c>
      <c r="PW11" s="128"/>
      <c r="PX11" s="128"/>
      <c r="PY11" s="128" t="s">
        <v>1443</v>
      </c>
      <c r="PZ11" s="128"/>
      <c r="QA11" s="128"/>
      <c r="QB11" s="128" t="s">
        <v>1444</v>
      </c>
      <c r="QC11" s="128"/>
      <c r="QD11" s="128"/>
      <c r="QE11" s="128" t="s">
        <v>1445</v>
      </c>
      <c r="QF11" s="128"/>
      <c r="QG11" s="128"/>
      <c r="QH11" s="128" t="s">
        <v>1446</v>
      </c>
      <c r="QI11" s="128"/>
      <c r="QJ11" s="128"/>
      <c r="QK11" s="128" t="s">
        <v>1447</v>
      </c>
      <c r="QL11" s="128"/>
      <c r="QM11" s="128"/>
      <c r="QN11" s="128" t="s">
        <v>1448</v>
      </c>
      <c r="QO11" s="128"/>
      <c r="QP11" s="128"/>
      <c r="QQ11" s="128" t="s">
        <v>1449</v>
      </c>
      <c r="QR11" s="128"/>
      <c r="QS11" s="128"/>
      <c r="QT11" s="128" t="s">
        <v>1450</v>
      </c>
      <c r="QU11" s="128"/>
      <c r="QV11" s="128"/>
      <c r="QW11" s="128" t="s">
        <v>1451</v>
      </c>
      <c r="QX11" s="128"/>
      <c r="QY11" s="129"/>
      <c r="QZ11" s="64" t="s">
        <v>1360</v>
      </c>
      <c r="RA11" s="64"/>
      <c r="RB11" s="64"/>
      <c r="RC11" s="64" t="s">
        <v>1361</v>
      </c>
      <c r="RD11" s="64"/>
      <c r="RE11" s="64"/>
      <c r="RF11" s="64" t="s">
        <v>1398</v>
      </c>
      <c r="RG11" s="64"/>
      <c r="RH11" s="64"/>
      <c r="RI11" s="64" t="s">
        <v>1362</v>
      </c>
      <c r="RJ11" s="64"/>
      <c r="RK11" s="64"/>
      <c r="RL11" s="64" t="s">
        <v>1363</v>
      </c>
      <c r="RM11" s="64"/>
      <c r="RN11" s="64"/>
      <c r="RO11" s="64" t="s">
        <v>1364</v>
      </c>
      <c r="RP11" s="64"/>
      <c r="RQ11" s="64"/>
      <c r="RR11" s="64" t="s">
        <v>1365</v>
      </c>
      <c r="RS11" s="64"/>
      <c r="RT11" s="64"/>
      <c r="RU11" s="64" t="s">
        <v>1366</v>
      </c>
      <c r="RV11" s="64"/>
      <c r="RW11" s="64"/>
      <c r="RX11" s="64" t="s">
        <v>1367</v>
      </c>
      <c r="RY11" s="64"/>
      <c r="RZ11" s="64"/>
      <c r="SA11" s="64" t="s">
        <v>1368</v>
      </c>
      <c r="SB11" s="64"/>
      <c r="SC11" s="64"/>
      <c r="SD11" s="64" t="s">
        <v>1369</v>
      </c>
      <c r="SE11" s="64"/>
      <c r="SF11" s="64"/>
      <c r="SG11" s="64" t="s">
        <v>1370</v>
      </c>
      <c r="SH11" s="64"/>
      <c r="SI11" s="64"/>
      <c r="SJ11" s="64" t="s">
        <v>1399</v>
      </c>
      <c r="SK11" s="64"/>
      <c r="SL11" s="64"/>
      <c r="SM11" s="64" t="s">
        <v>1371</v>
      </c>
      <c r="SN11" s="64"/>
      <c r="SO11" s="64"/>
      <c r="SP11" s="64" t="s">
        <v>1372</v>
      </c>
      <c r="SQ11" s="64"/>
      <c r="SR11" s="64"/>
      <c r="SS11" s="64" t="s">
        <v>1373</v>
      </c>
      <c r="ST11" s="64"/>
      <c r="SU11" s="64"/>
      <c r="SV11" s="64" t="s">
        <v>1374</v>
      </c>
      <c r="SW11" s="64"/>
      <c r="SX11" s="73"/>
      <c r="SY11" s="64" t="s">
        <v>1375</v>
      </c>
      <c r="SZ11" s="64"/>
      <c r="TA11" s="73"/>
      <c r="TB11" s="64" t="s">
        <v>1376</v>
      </c>
      <c r="TC11" s="64"/>
      <c r="TD11" s="73"/>
      <c r="TE11" s="64" t="s">
        <v>1377</v>
      </c>
      <c r="TF11" s="64"/>
      <c r="TG11" s="73"/>
      <c r="TH11" s="73" t="s">
        <v>1378</v>
      </c>
      <c r="TI11" s="114"/>
      <c r="TJ11" s="114"/>
      <c r="TK11" s="73" t="s">
        <v>1452</v>
      </c>
      <c r="TL11" s="77"/>
      <c r="TM11" s="78"/>
      <c r="TN11" s="73" t="s">
        <v>1453</v>
      </c>
      <c r="TO11" s="77"/>
      <c r="TP11" s="78"/>
      <c r="TQ11" s="73" t="s">
        <v>1454</v>
      </c>
      <c r="TR11" s="77"/>
      <c r="TS11" s="78"/>
      <c r="TT11" s="73" t="s">
        <v>1455</v>
      </c>
      <c r="TU11" s="77"/>
      <c r="TV11" s="78"/>
      <c r="TW11" s="73" t="s">
        <v>1456</v>
      </c>
      <c r="TX11" s="77"/>
      <c r="TY11" s="78"/>
      <c r="TZ11" s="73" t="s">
        <v>1457</v>
      </c>
      <c r="UA11" s="77"/>
      <c r="UB11" s="78"/>
      <c r="UC11" s="73" t="s">
        <v>1458</v>
      </c>
      <c r="UD11" s="77"/>
      <c r="UE11" s="78"/>
      <c r="UF11" s="73" t="s">
        <v>1459</v>
      </c>
      <c r="UG11" s="77"/>
      <c r="UH11" s="78"/>
      <c r="UI11" s="73" t="s">
        <v>1460</v>
      </c>
      <c r="UJ11" s="77"/>
      <c r="UK11" s="78"/>
      <c r="UL11" s="73" t="s">
        <v>1461</v>
      </c>
      <c r="UM11" s="77"/>
      <c r="UN11" s="78"/>
      <c r="UO11" s="73" t="s">
        <v>1462</v>
      </c>
      <c r="UP11" s="77"/>
      <c r="UQ11" s="78"/>
      <c r="UR11" s="73" t="s">
        <v>1463</v>
      </c>
      <c r="US11" s="77"/>
      <c r="UT11" s="78"/>
      <c r="UU11" s="73" t="s">
        <v>1464</v>
      </c>
      <c r="UV11" s="77"/>
      <c r="UW11" s="78"/>
      <c r="UX11" s="73" t="s">
        <v>1465</v>
      </c>
      <c r="UY11" s="77"/>
      <c r="UZ11" s="78"/>
      <c r="VA11" s="73" t="s">
        <v>1466</v>
      </c>
      <c r="VB11" s="77"/>
      <c r="VC11" s="78"/>
      <c r="VD11" s="73" t="s">
        <v>1467</v>
      </c>
      <c r="VE11" s="77"/>
      <c r="VF11" s="78"/>
      <c r="VG11" s="73" t="s">
        <v>1468</v>
      </c>
      <c r="VH11" s="77"/>
      <c r="VI11" s="78"/>
      <c r="VJ11" s="73" t="s">
        <v>1469</v>
      </c>
      <c r="VK11" s="77"/>
      <c r="VL11" s="78"/>
    </row>
    <row r="12" spans="1:584" ht="109.15" customHeight="1" thickBot="1">
      <c r="A12" s="99"/>
      <c r="B12" s="99"/>
      <c r="C12" s="60" t="s">
        <v>1672</v>
      </c>
      <c r="D12" s="61"/>
      <c r="E12" s="62"/>
      <c r="F12" s="60" t="s">
        <v>1673</v>
      </c>
      <c r="G12" s="61"/>
      <c r="H12" s="62"/>
      <c r="I12" s="145" t="s">
        <v>1674</v>
      </c>
      <c r="J12" s="146"/>
      <c r="K12" s="147"/>
      <c r="L12" s="60" t="s">
        <v>1675</v>
      </c>
      <c r="M12" s="61"/>
      <c r="N12" s="62"/>
      <c r="O12" s="60" t="s">
        <v>1676</v>
      </c>
      <c r="P12" s="61"/>
      <c r="Q12" s="62"/>
      <c r="R12" s="60" t="s">
        <v>1677</v>
      </c>
      <c r="S12" s="61"/>
      <c r="T12" s="62"/>
      <c r="U12" s="60" t="s">
        <v>1678</v>
      </c>
      <c r="V12" s="61"/>
      <c r="W12" s="62"/>
      <c r="X12" s="60" t="s">
        <v>1679</v>
      </c>
      <c r="Y12" s="61"/>
      <c r="Z12" s="62"/>
      <c r="AA12" s="60" t="s">
        <v>1680</v>
      </c>
      <c r="AB12" s="61"/>
      <c r="AC12" s="62"/>
      <c r="AD12" s="60" t="s">
        <v>1681</v>
      </c>
      <c r="AE12" s="61"/>
      <c r="AF12" s="62"/>
      <c r="AG12" s="60" t="s">
        <v>1682</v>
      </c>
      <c r="AH12" s="61"/>
      <c r="AI12" s="62"/>
      <c r="AJ12" s="60" t="s">
        <v>1683</v>
      </c>
      <c r="AK12" s="61"/>
      <c r="AL12" s="62"/>
      <c r="AM12" s="60" t="s">
        <v>1684</v>
      </c>
      <c r="AN12" s="61"/>
      <c r="AO12" s="62"/>
      <c r="AP12" s="60" t="s">
        <v>1685</v>
      </c>
      <c r="AQ12" s="61"/>
      <c r="AR12" s="62"/>
      <c r="AS12" s="60" t="s">
        <v>1686</v>
      </c>
      <c r="AT12" s="61"/>
      <c r="AU12" s="62"/>
      <c r="AV12" s="60" t="s">
        <v>1687</v>
      </c>
      <c r="AW12" s="61"/>
      <c r="AX12" s="62"/>
      <c r="AY12" s="60" t="s">
        <v>1688</v>
      </c>
      <c r="AZ12" s="61"/>
      <c r="BA12" s="62"/>
      <c r="BB12" s="60" t="s">
        <v>1689</v>
      </c>
      <c r="BC12" s="61"/>
      <c r="BD12" s="62"/>
      <c r="BE12" s="60" t="s">
        <v>1690</v>
      </c>
      <c r="BF12" s="61"/>
      <c r="BG12" s="62"/>
      <c r="BH12" s="60" t="s">
        <v>1691</v>
      </c>
      <c r="BI12" s="61"/>
      <c r="BJ12" s="62"/>
      <c r="BK12" s="60" t="s">
        <v>1692</v>
      </c>
      <c r="BL12" s="61"/>
      <c r="BM12" s="62"/>
      <c r="BN12" s="60" t="s">
        <v>1531</v>
      </c>
      <c r="BO12" s="61"/>
      <c r="BP12" s="62"/>
      <c r="BQ12" s="60" t="s">
        <v>1693</v>
      </c>
      <c r="BR12" s="61"/>
      <c r="BS12" s="62"/>
      <c r="BT12" s="60" t="s">
        <v>1694</v>
      </c>
      <c r="BU12" s="61"/>
      <c r="BV12" s="62"/>
      <c r="BW12" s="60" t="s">
        <v>1695</v>
      </c>
      <c r="BX12" s="61"/>
      <c r="BY12" s="62"/>
      <c r="BZ12" s="60" t="s">
        <v>1696</v>
      </c>
      <c r="CA12" s="61"/>
      <c r="CB12" s="62"/>
      <c r="CC12" s="60" t="s">
        <v>1697</v>
      </c>
      <c r="CD12" s="61"/>
      <c r="CE12" s="62"/>
      <c r="CF12" s="60" t="s">
        <v>1698</v>
      </c>
      <c r="CG12" s="61"/>
      <c r="CH12" s="62"/>
      <c r="CI12" s="60" t="s">
        <v>1699</v>
      </c>
      <c r="CJ12" s="61"/>
      <c r="CK12" s="62"/>
      <c r="CL12" s="60" t="s">
        <v>1700</v>
      </c>
      <c r="CM12" s="61"/>
      <c r="CN12" s="62"/>
      <c r="CO12" s="60" t="s">
        <v>1701</v>
      </c>
      <c r="CP12" s="61"/>
      <c r="CQ12" s="62"/>
      <c r="CR12" s="60" t="s">
        <v>1702</v>
      </c>
      <c r="CS12" s="61"/>
      <c r="CT12" s="62"/>
      <c r="CU12" s="60" t="s">
        <v>1703</v>
      </c>
      <c r="CV12" s="61"/>
      <c r="CW12" s="62"/>
      <c r="CX12" s="106" t="s">
        <v>1704</v>
      </c>
      <c r="CY12" s="107"/>
      <c r="CZ12" s="108"/>
      <c r="DA12" s="60" t="s">
        <v>1705</v>
      </c>
      <c r="DB12" s="61"/>
      <c r="DC12" s="62"/>
      <c r="DD12" s="60" t="s">
        <v>1706</v>
      </c>
      <c r="DE12" s="61"/>
      <c r="DF12" s="62"/>
      <c r="DG12" s="60" t="s">
        <v>1707</v>
      </c>
      <c r="DH12" s="61"/>
      <c r="DI12" s="62"/>
      <c r="DJ12" s="60" t="s">
        <v>1708</v>
      </c>
      <c r="DK12" s="61"/>
      <c r="DL12" s="62"/>
      <c r="DM12" s="60" t="s">
        <v>1709</v>
      </c>
      <c r="DN12" s="61"/>
      <c r="DO12" s="62"/>
      <c r="DP12" s="60" t="s">
        <v>1710</v>
      </c>
      <c r="DQ12" s="61"/>
      <c r="DR12" s="62"/>
      <c r="DS12" s="60" t="s">
        <v>1711</v>
      </c>
      <c r="DT12" s="61"/>
      <c r="DU12" s="62"/>
      <c r="DV12" s="60" t="s">
        <v>1585</v>
      </c>
      <c r="DW12" s="61"/>
      <c r="DX12" s="62"/>
      <c r="DY12" s="60" t="s">
        <v>1712</v>
      </c>
      <c r="DZ12" s="61"/>
      <c r="EA12" s="62"/>
      <c r="EB12" s="60" t="s">
        <v>1713</v>
      </c>
      <c r="EC12" s="61"/>
      <c r="ED12" s="62"/>
      <c r="EE12" s="60" t="s">
        <v>1714</v>
      </c>
      <c r="EF12" s="61"/>
      <c r="EG12" s="62"/>
      <c r="EH12" s="60" t="s">
        <v>1715</v>
      </c>
      <c r="EI12" s="61"/>
      <c r="EJ12" s="62"/>
      <c r="EK12" s="60" t="s">
        <v>1716</v>
      </c>
      <c r="EL12" s="61"/>
      <c r="EM12" s="62"/>
      <c r="EN12" s="60" t="s">
        <v>1717</v>
      </c>
      <c r="EO12" s="61"/>
      <c r="EP12" s="62"/>
      <c r="EQ12" s="60" t="s">
        <v>1718</v>
      </c>
      <c r="ER12" s="61"/>
      <c r="ES12" s="62"/>
      <c r="ET12" s="60" t="s">
        <v>1719</v>
      </c>
      <c r="EU12" s="61"/>
      <c r="EV12" s="62"/>
      <c r="EW12" s="60" t="s">
        <v>1720</v>
      </c>
      <c r="EX12" s="61"/>
      <c r="EY12" s="62"/>
      <c r="EZ12" s="60" t="s">
        <v>1721</v>
      </c>
      <c r="FA12" s="61"/>
      <c r="FB12" s="62"/>
      <c r="FC12" s="60" t="s">
        <v>1722</v>
      </c>
      <c r="FD12" s="61"/>
      <c r="FE12" s="62"/>
      <c r="FF12" s="60" t="s">
        <v>1723</v>
      </c>
      <c r="FG12" s="61"/>
      <c r="FH12" s="62"/>
      <c r="FI12" s="60" t="s">
        <v>1724</v>
      </c>
      <c r="FJ12" s="61"/>
      <c r="FK12" s="62"/>
      <c r="FL12" s="60" t="s">
        <v>1614</v>
      </c>
      <c r="FM12" s="61"/>
      <c r="FN12" s="62"/>
      <c r="FO12" s="133" t="s">
        <v>1618</v>
      </c>
      <c r="FP12" s="134"/>
      <c r="FQ12" s="135"/>
      <c r="FR12" s="106" t="s">
        <v>1725</v>
      </c>
      <c r="FS12" s="107"/>
      <c r="FT12" s="108"/>
      <c r="FU12" s="60" t="s">
        <v>1726</v>
      </c>
      <c r="FV12" s="61"/>
      <c r="FW12" s="62"/>
      <c r="FX12" s="60" t="s">
        <v>1727</v>
      </c>
      <c r="FY12" s="61"/>
      <c r="FZ12" s="62"/>
      <c r="GA12" s="60" t="s">
        <v>1728</v>
      </c>
      <c r="GB12" s="61"/>
      <c r="GC12" s="62"/>
      <c r="GD12" s="60" t="s">
        <v>1729</v>
      </c>
      <c r="GE12" s="61"/>
      <c r="GF12" s="62"/>
      <c r="GG12" s="60" t="s">
        <v>1730</v>
      </c>
      <c r="GH12" s="61"/>
      <c r="GI12" s="62"/>
      <c r="GJ12" s="106" t="s">
        <v>1731</v>
      </c>
      <c r="GK12" s="107"/>
      <c r="GL12" s="108"/>
      <c r="GM12" s="60" t="s">
        <v>1732</v>
      </c>
      <c r="GN12" s="61"/>
      <c r="GO12" s="62"/>
      <c r="GP12" s="60" t="s">
        <v>1733</v>
      </c>
      <c r="GQ12" s="61"/>
      <c r="GR12" s="62"/>
      <c r="GS12" s="60" t="s">
        <v>1734</v>
      </c>
      <c r="GT12" s="61"/>
      <c r="GU12" s="62"/>
      <c r="GV12" s="60" t="s">
        <v>1735</v>
      </c>
      <c r="GW12" s="61"/>
      <c r="GX12" s="62"/>
      <c r="GY12" s="60" t="s">
        <v>1736</v>
      </c>
      <c r="GZ12" s="61"/>
      <c r="HA12" s="62"/>
      <c r="HB12" s="60" t="s">
        <v>1737</v>
      </c>
      <c r="HC12" s="61"/>
      <c r="HD12" s="62"/>
      <c r="HE12" s="60" t="s">
        <v>1738</v>
      </c>
      <c r="HF12" s="61"/>
      <c r="HG12" s="62"/>
      <c r="HH12" s="60" t="s">
        <v>1739</v>
      </c>
      <c r="HI12" s="61"/>
      <c r="HJ12" s="62"/>
      <c r="HK12" s="60" t="s">
        <v>1740</v>
      </c>
      <c r="HL12" s="61"/>
      <c r="HM12" s="62"/>
      <c r="HN12" s="60" t="s">
        <v>1741</v>
      </c>
      <c r="HO12" s="61"/>
      <c r="HP12" s="62"/>
      <c r="HQ12" s="60" t="s">
        <v>1742</v>
      </c>
      <c r="HR12" s="61"/>
      <c r="HS12" s="62"/>
      <c r="HT12" s="60" t="s">
        <v>1743</v>
      </c>
      <c r="HU12" s="61"/>
      <c r="HV12" s="62"/>
      <c r="HW12" s="60" t="s">
        <v>1744</v>
      </c>
      <c r="HX12" s="61"/>
      <c r="HY12" s="62"/>
      <c r="HZ12" s="60" t="s">
        <v>1745</v>
      </c>
      <c r="IA12" s="61"/>
      <c r="IB12" s="62"/>
      <c r="IC12" s="60" t="s">
        <v>1746</v>
      </c>
      <c r="ID12" s="61"/>
      <c r="IE12" s="62"/>
      <c r="IF12" s="60" t="s">
        <v>1747</v>
      </c>
      <c r="IG12" s="61"/>
      <c r="IH12" s="62"/>
      <c r="II12" s="60" t="s">
        <v>1671</v>
      </c>
      <c r="IJ12" s="61"/>
      <c r="IK12" s="62"/>
      <c r="IL12" s="60" t="s">
        <v>1781</v>
      </c>
      <c r="IM12" s="61"/>
      <c r="IN12" s="62"/>
      <c r="IO12" s="60" t="s">
        <v>1782</v>
      </c>
      <c r="IP12" s="61"/>
      <c r="IQ12" s="62"/>
      <c r="IR12" s="60" t="s">
        <v>1783</v>
      </c>
      <c r="IS12" s="61"/>
      <c r="IT12" s="62"/>
      <c r="IU12" s="60" t="s">
        <v>1784</v>
      </c>
      <c r="IV12" s="61"/>
      <c r="IW12" s="62"/>
      <c r="IX12" s="60" t="s">
        <v>1785</v>
      </c>
      <c r="IY12" s="61"/>
      <c r="IZ12" s="62"/>
      <c r="JA12" s="60" t="s">
        <v>1786</v>
      </c>
      <c r="JB12" s="61"/>
      <c r="JC12" s="62"/>
      <c r="JD12" s="60" t="s">
        <v>1787</v>
      </c>
      <c r="JE12" s="61"/>
      <c r="JF12" s="62"/>
      <c r="JG12" s="60" t="s">
        <v>1788</v>
      </c>
      <c r="JH12" s="61"/>
      <c r="JI12" s="62"/>
      <c r="JJ12" s="106" t="s">
        <v>1789</v>
      </c>
      <c r="JK12" s="107"/>
      <c r="JL12" s="108"/>
      <c r="JM12" s="60" t="s">
        <v>1790</v>
      </c>
      <c r="JN12" s="61"/>
      <c r="JO12" s="62"/>
      <c r="JP12" s="106" t="s">
        <v>1791</v>
      </c>
      <c r="JQ12" s="107"/>
      <c r="JR12" s="108"/>
      <c r="JS12" s="60" t="s">
        <v>1792</v>
      </c>
      <c r="JT12" s="61"/>
      <c r="JU12" s="62"/>
      <c r="JV12" s="60" t="s">
        <v>1793</v>
      </c>
      <c r="JW12" s="61"/>
      <c r="JX12" s="62"/>
      <c r="JY12" s="60" t="s">
        <v>1952</v>
      </c>
      <c r="JZ12" s="61"/>
      <c r="KA12" s="62"/>
      <c r="KB12" s="60" t="s">
        <v>1953</v>
      </c>
      <c r="KC12" s="61"/>
      <c r="KD12" s="62"/>
      <c r="KE12" s="106" t="s">
        <v>1954</v>
      </c>
      <c r="KF12" s="107"/>
      <c r="KG12" s="108"/>
      <c r="KH12" s="60" t="s">
        <v>1955</v>
      </c>
      <c r="KI12" s="61"/>
      <c r="KJ12" s="62"/>
      <c r="KK12" s="60" t="s">
        <v>1956</v>
      </c>
      <c r="KL12" s="61"/>
      <c r="KM12" s="62"/>
      <c r="KN12" s="60" t="s">
        <v>1957</v>
      </c>
      <c r="KO12" s="61"/>
      <c r="KP12" s="62"/>
      <c r="KQ12" s="60" t="s">
        <v>1958</v>
      </c>
      <c r="KR12" s="61"/>
      <c r="KS12" s="62"/>
      <c r="KT12" s="60" t="s">
        <v>1959</v>
      </c>
      <c r="KU12" s="61"/>
      <c r="KV12" s="62"/>
      <c r="KW12" s="60" t="s">
        <v>1960</v>
      </c>
      <c r="KX12" s="61"/>
      <c r="KY12" s="62"/>
      <c r="KZ12" s="60" t="s">
        <v>1961</v>
      </c>
      <c r="LA12" s="61"/>
      <c r="LB12" s="62"/>
      <c r="LC12" s="60" t="s">
        <v>1821</v>
      </c>
      <c r="LD12" s="61"/>
      <c r="LE12" s="62"/>
      <c r="LF12" s="60" t="s">
        <v>1962</v>
      </c>
      <c r="LG12" s="61"/>
      <c r="LH12" s="62"/>
      <c r="LI12" s="60" t="s">
        <v>1963</v>
      </c>
      <c r="LJ12" s="61"/>
      <c r="LK12" s="62"/>
      <c r="LL12" s="60" t="s">
        <v>1964</v>
      </c>
      <c r="LM12" s="61"/>
      <c r="LN12" s="62"/>
      <c r="LO12" s="106" t="s">
        <v>1965</v>
      </c>
      <c r="LP12" s="107"/>
      <c r="LQ12" s="108"/>
      <c r="LR12" s="60" t="s">
        <v>1966</v>
      </c>
      <c r="LS12" s="61"/>
      <c r="LT12" s="62"/>
      <c r="LU12" s="116" t="s">
        <v>1839</v>
      </c>
      <c r="LV12" s="117"/>
      <c r="LW12" s="118"/>
      <c r="LX12" s="60" t="s">
        <v>1967</v>
      </c>
      <c r="LY12" s="61"/>
      <c r="LZ12" s="62"/>
      <c r="MA12" s="60" t="s">
        <v>1968</v>
      </c>
      <c r="MB12" s="61"/>
      <c r="MC12" s="62"/>
      <c r="MD12" s="60" t="s">
        <v>1969</v>
      </c>
      <c r="ME12" s="61"/>
      <c r="MF12" s="62"/>
      <c r="MG12" s="106" t="s">
        <v>1970</v>
      </c>
      <c r="MH12" s="107"/>
      <c r="MI12" s="108"/>
      <c r="MJ12" s="60" t="s">
        <v>1846</v>
      </c>
      <c r="MK12" s="61"/>
      <c r="ML12" s="62"/>
      <c r="MM12" s="60" t="s">
        <v>1971</v>
      </c>
      <c r="MN12" s="61"/>
      <c r="MO12" s="62"/>
      <c r="MP12" s="60" t="s">
        <v>1972</v>
      </c>
      <c r="MQ12" s="61"/>
      <c r="MR12" s="62"/>
      <c r="MS12" s="60" t="s">
        <v>1973</v>
      </c>
      <c r="MT12" s="61"/>
      <c r="MU12" s="62"/>
      <c r="MV12" s="60" t="s">
        <v>1974</v>
      </c>
      <c r="MW12" s="61"/>
      <c r="MX12" s="62"/>
      <c r="MY12" s="60" t="s">
        <v>1975</v>
      </c>
      <c r="MZ12" s="61"/>
      <c r="NA12" s="62"/>
      <c r="NB12" s="60" t="s">
        <v>1976</v>
      </c>
      <c r="NC12" s="61"/>
      <c r="ND12" s="62"/>
      <c r="NE12" s="116" t="s">
        <v>1868</v>
      </c>
      <c r="NF12" s="117"/>
      <c r="NG12" s="148"/>
      <c r="NH12" s="145" t="s">
        <v>1977</v>
      </c>
      <c r="NI12" s="146"/>
      <c r="NJ12" s="147"/>
      <c r="NK12" s="60" t="s">
        <v>1978</v>
      </c>
      <c r="NL12" s="61"/>
      <c r="NM12" s="62"/>
      <c r="NN12" s="60" t="s">
        <v>1875</v>
      </c>
      <c r="NO12" s="61"/>
      <c r="NP12" s="62"/>
      <c r="NQ12" s="60" t="s">
        <v>1979</v>
      </c>
      <c r="NR12" s="61"/>
      <c r="NS12" s="62"/>
      <c r="NT12" s="60" t="s">
        <v>1980</v>
      </c>
      <c r="NU12" s="61"/>
      <c r="NV12" s="62"/>
      <c r="NW12" s="60" t="s">
        <v>1981</v>
      </c>
      <c r="NX12" s="61"/>
      <c r="NY12" s="62"/>
      <c r="NZ12" s="60" t="s">
        <v>1982</v>
      </c>
      <c r="OA12" s="61"/>
      <c r="OB12" s="62"/>
      <c r="OC12" s="60" t="s">
        <v>1983</v>
      </c>
      <c r="OD12" s="61"/>
      <c r="OE12" s="62"/>
      <c r="OF12" s="60" t="s">
        <v>1984</v>
      </c>
      <c r="OG12" s="61"/>
      <c r="OH12" s="62"/>
      <c r="OI12" s="60" t="s">
        <v>1985</v>
      </c>
      <c r="OJ12" s="61"/>
      <c r="OK12" s="62"/>
      <c r="OL12" s="60" t="s">
        <v>1986</v>
      </c>
      <c r="OM12" s="61"/>
      <c r="ON12" s="62"/>
      <c r="OO12" s="60" t="s">
        <v>1987</v>
      </c>
      <c r="OP12" s="61"/>
      <c r="OQ12" s="62"/>
      <c r="OR12" s="60" t="s">
        <v>1988</v>
      </c>
      <c r="OS12" s="61"/>
      <c r="OT12" s="62"/>
      <c r="OU12" s="60" t="s">
        <v>1989</v>
      </c>
      <c r="OV12" s="61"/>
      <c r="OW12" s="62"/>
      <c r="OX12" s="106" t="s">
        <v>1901</v>
      </c>
      <c r="OY12" s="107"/>
      <c r="OZ12" s="108"/>
      <c r="PA12" s="60" t="s">
        <v>1990</v>
      </c>
      <c r="PB12" s="61"/>
      <c r="PC12" s="62"/>
      <c r="PD12" s="60" t="s">
        <v>1991</v>
      </c>
      <c r="PE12" s="61"/>
      <c r="PF12" s="62"/>
      <c r="PG12" s="60" t="s">
        <v>1992</v>
      </c>
      <c r="PH12" s="61"/>
      <c r="PI12" s="62"/>
      <c r="PJ12" s="106" t="s">
        <v>1993</v>
      </c>
      <c r="PK12" s="107"/>
      <c r="PL12" s="108"/>
      <c r="PM12" s="60" t="s">
        <v>1994</v>
      </c>
      <c r="PN12" s="61"/>
      <c r="PO12" s="62"/>
      <c r="PP12" s="60" t="s">
        <v>1995</v>
      </c>
      <c r="PQ12" s="61"/>
      <c r="PR12" s="62"/>
      <c r="PS12" s="106" t="s">
        <v>1996</v>
      </c>
      <c r="PT12" s="107"/>
      <c r="PU12" s="108"/>
      <c r="PV12" s="106" t="s">
        <v>1997</v>
      </c>
      <c r="PW12" s="107"/>
      <c r="PX12" s="108"/>
      <c r="PY12" s="60" t="s">
        <v>1998</v>
      </c>
      <c r="PZ12" s="61"/>
      <c r="QA12" s="62"/>
      <c r="QB12" s="60" t="s">
        <v>1999</v>
      </c>
      <c r="QC12" s="61"/>
      <c r="QD12" s="62"/>
      <c r="QE12" s="60" t="s">
        <v>2000</v>
      </c>
      <c r="QF12" s="61"/>
      <c r="QG12" s="62"/>
      <c r="QH12" s="60" t="s">
        <v>2001</v>
      </c>
      <c r="QI12" s="61"/>
      <c r="QJ12" s="62"/>
      <c r="QK12" s="60" t="s">
        <v>2002</v>
      </c>
      <c r="QL12" s="61"/>
      <c r="QM12" s="62"/>
      <c r="QN12" s="60" t="s">
        <v>2003</v>
      </c>
      <c r="QO12" s="61"/>
      <c r="QP12" s="62"/>
      <c r="QQ12" s="60" t="s">
        <v>2004</v>
      </c>
      <c r="QR12" s="61"/>
      <c r="QS12" s="62"/>
      <c r="QT12" s="60" t="s">
        <v>2005</v>
      </c>
      <c r="QU12" s="61"/>
      <c r="QV12" s="62"/>
      <c r="QW12" s="60" t="s">
        <v>2006</v>
      </c>
      <c r="QX12" s="61"/>
      <c r="QY12" s="62"/>
      <c r="QZ12" s="60" t="s">
        <v>2012</v>
      </c>
      <c r="RA12" s="61"/>
      <c r="RB12" s="62"/>
      <c r="RC12" s="60" t="s">
        <v>2013</v>
      </c>
      <c r="RD12" s="61"/>
      <c r="RE12" s="62"/>
      <c r="RF12" s="60" t="s">
        <v>2014</v>
      </c>
      <c r="RG12" s="61"/>
      <c r="RH12" s="62"/>
      <c r="RI12" s="106" t="s">
        <v>2018</v>
      </c>
      <c r="RJ12" s="107"/>
      <c r="RK12" s="108"/>
      <c r="RL12" s="60" t="s">
        <v>2022</v>
      </c>
      <c r="RM12" s="61"/>
      <c r="RN12" s="62"/>
      <c r="RO12" s="60" t="s">
        <v>2026</v>
      </c>
      <c r="RP12" s="61"/>
      <c r="RQ12" s="62"/>
      <c r="RR12" s="60" t="s">
        <v>2030</v>
      </c>
      <c r="RS12" s="61"/>
      <c r="RT12" s="62"/>
      <c r="RU12" s="106" t="s">
        <v>2031</v>
      </c>
      <c r="RV12" s="107"/>
      <c r="RW12" s="108"/>
      <c r="RX12" s="60" t="s">
        <v>2035</v>
      </c>
      <c r="RY12" s="61"/>
      <c r="RZ12" s="62"/>
      <c r="SA12" s="60" t="s">
        <v>2039</v>
      </c>
      <c r="SB12" s="61"/>
      <c r="SC12" s="62"/>
      <c r="SD12" s="60" t="s">
        <v>2043</v>
      </c>
      <c r="SE12" s="61"/>
      <c r="SF12" s="62"/>
      <c r="SG12" s="60" t="s">
        <v>2047</v>
      </c>
      <c r="SH12" s="61"/>
      <c r="SI12" s="62"/>
      <c r="SJ12" s="60" t="s">
        <v>2051</v>
      </c>
      <c r="SK12" s="61"/>
      <c r="SL12" s="62"/>
      <c r="SM12" s="106" t="s">
        <v>2052</v>
      </c>
      <c r="SN12" s="107"/>
      <c r="SO12" s="108"/>
      <c r="SP12" s="60" t="s">
        <v>2056</v>
      </c>
      <c r="SQ12" s="61"/>
      <c r="SR12" s="62"/>
      <c r="SS12" s="60" t="s">
        <v>2060</v>
      </c>
      <c r="ST12" s="61"/>
      <c r="SU12" s="62"/>
      <c r="SV12" s="60" t="s">
        <v>2064</v>
      </c>
      <c r="SW12" s="61"/>
      <c r="SX12" s="62"/>
      <c r="SY12" s="60" t="s">
        <v>2068</v>
      </c>
      <c r="SZ12" s="61"/>
      <c r="TA12" s="62"/>
      <c r="TB12" s="60" t="s">
        <v>2072</v>
      </c>
      <c r="TC12" s="61"/>
      <c r="TD12" s="62"/>
      <c r="TE12" s="60" t="s">
        <v>2076</v>
      </c>
      <c r="TF12" s="61"/>
      <c r="TG12" s="62"/>
      <c r="TH12" s="60" t="s">
        <v>2080</v>
      </c>
      <c r="TI12" s="61"/>
      <c r="TJ12" s="62"/>
      <c r="TK12" s="60" t="s">
        <v>2084</v>
      </c>
      <c r="TL12" s="61"/>
      <c r="TM12" s="62"/>
      <c r="TN12" s="60" t="s">
        <v>2085</v>
      </c>
      <c r="TO12" s="61"/>
      <c r="TP12" s="62"/>
      <c r="TQ12" s="60" t="s">
        <v>2089</v>
      </c>
      <c r="TR12" s="61"/>
      <c r="TS12" s="62"/>
      <c r="TT12" s="60" t="s">
        <v>2093</v>
      </c>
      <c r="TU12" s="61"/>
      <c r="TV12" s="62"/>
      <c r="TW12" s="60" t="s">
        <v>2097</v>
      </c>
      <c r="TX12" s="61"/>
      <c r="TY12" s="62"/>
      <c r="TZ12" s="60" t="s">
        <v>2101</v>
      </c>
      <c r="UA12" s="61"/>
      <c r="UB12" s="62"/>
      <c r="UC12" s="106" t="s">
        <v>2105</v>
      </c>
      <c r="UD12" s="107"/>
      <c r="UE12" s="108"/>
      <c r="UF12" s="60" t="s">
        <v>2108</v>
      </c>
      <c r="UG12" s="61"/>
      <c r="UH12" s="62"/>
      <c r="UI12" s="133" t="s">
        <v>2115</v>
      </c>
      <c r="UJ12" s="134"/>
      <c r="UK12" s="135"/>
      <c r="UL12" s="60" t="s">
        <v>2116</v>
      </c>
      <c r="UM12" s="61"/>
      <c r="UN12" s="62"/>
      <c r="UO12" s="60" t="s">
        <v>2120</v>
      </c>
      <c r="UP12" s="61"/>
      <c r="UQ12" s="62"/>
      <c r="UR12" s="60" t="s">
        <v>2124</v>
      </c>
      <c r="US12" s="61"/>
      <c r="UT12" s="62"/>
      <c r="UU12" s="60" t="s">
        <v>2128</v>
      </c>
      <c r="UV12" s="61"/>
      <c r="UW12" s="137"/>
      <c r="UX12" s="136" t="s">
        <v>2132</v>
      </c>
      <c r="UY12" s="61"/>
      <c r="UZ12" s="137"/>
      <c r="VA12" s="136" t="s">
        <v>2136</v>
      </c>
      <c r="VB12" s="61"/>
      <c r="VC12" s="62"/>
      <c r="VD12" s="60" t="s">
        <v>2140</v>
      </c>
      <c r="VE12" s="61"/>
      <c r="VF12" s="62"/>
      <c r="VG12" s="60" t="s">
        <v>2144</v>
      </c>
      <c r="VH12" s="61"/>
      <c r="VI12" s="62"/>
      <c r="VJ12" s="60" t="s">
        <v>2148</v>
      </c>
      <c r="VK12" s="61"/>
      <c r="VL12" s="62"/>
    </row>
    <row r="13" spans="1:584" ht="120.75" thickBot="1">
      <c r="A13" s="99"/>
      <c r="B13" s="99"/>
      <c r="C13" s="20" t="s">
        <v>1470</v>
      </c>
      <c r="D13" s="21" t="s">
        <v>1471</v>
      </c>
      <c r="E13" s="22" t="s">
        <v>1472</v>
      </c>
      <c r="F13" s="38" t="s">
        <v>1473</v>
      </c>
      <c r="G13" s="50" t="s">
        <v>1474</v>
      </c>
      <c r="H13" s="51" t="s">
        <v>1475</v>
      </c>
      <c r="I13" s="20" t="s">
        <v>1476</v>
      </c>
      <c r="J13" s="21" t="s">
        <v>1477</v>
      </c>
      <c r="K13" s="22" t="s">
        <v>1478</v>
      </c>
      <c r="L13" s="20" t="s">
        <v>1479</v>
      </c>
      <c r="M13" s="21" t="s">
        <v>1480</v>
      </c>
      <c r="N13" s="22" t="s">
        <v>1481</v>
      </c>
      <c r="O13" s="20" t="s">
        <v>1482</v>
      </c>
      <c r="P13" s="21" t="s">
        <v>1483</v>
      </c>
      <c r="Q13" s="22" t="s">
        <v>1484</v>
      </c>
      <c r="R13" s="20" t="s">
        <v>1485</v>
      </c>
      <c r="S13" s="21" t="s">
        <v>1486</v>
      </c>
      <c r="T13" s="22" t="s">
        <v>1487</v>
      </c>
      <c r="U13" s="20" t="s">
        <v>1488</v>
      </c>
      <c r="V13" s="21" t="s">
        <v>1489</v>
      </c>
      <c r="W13" s="22" t="s">
        <v>1490</v>
      </c>
      <c r="X13" s="20" t="s">
        <v>1491</v>
      </c>
      <c r="Y13" s="21" t="s">
        <v>1492</v>
      </c>
      <c r="Z13" s="22" t="s">
        <v>1493</v>
      </c>
      <c r="AA13" s="20" t="s">
        <v>1494</v>
      </c>
      <c r="AB13" s="21" t="s">
        <v>1495</v>
      </c>
      <c r="AC13" s="22" t="s">
        <v>1496</v>
      </c>
      <c r="AD13" s="20" t="s">
        <v>1497</v>
      </c>
      <c r="AE13" s="21" t="s">
        <v>1498</v>
      </c>
      <c r="AF13" s="22" t="s">
        <v>1499</v>
      </c>
      <c r="AG13" s="20" t="s">
        <v>1500</v>
      </c>
      <c r="AH13" s="21" t="s">
        <v>1501</v>
      </c>
      <c r="AI13" s="22" t="s">
        <v>1502</v>
      </c>
      <c r="AJ13" s="20" t="s">
        <v>1503</v>
      </c>
      <c r="AK13" s="21" t="s">
        <v>1504</v>
      </c>
      <c r="AL13" s="22" t="s">
        <v>1505</v>
      </c>
      <c r="AM13" s="20" t="s">
        <v>1506</v>
      </c>
      <c r="AN13" s="21" t="s">
        <v>1507</v>
      </c>
      <c r="AO13" s="22" t="s">
        <v>1508</v>
      </c>
      <c r="AP13" s="20" t="s">
        <v>1509</v>
      </c>
      <c r="AQ13" s="21" t="s">
        <v>1510</v>
      </c>
      <c r="AR13" s="22" t="s">
        <v>1511</v>
      </c>
      <c r="AS13" s="20" t="s">
        <v>1512</v>
      </c>
      <c r="AT13" s="21" t="s">
        <v>1513</v>
      </c>
      <c r="AU13" s="22" t="s">
        <v>1514</v>
      </c>
      <c r="AV13" s="20" t="s">
        <v>1515</v>
      </c>
      <c r="AW13" s="21" t="s">
        <v>1516</v>
      </c>
      <c r="AX13" s="22" t="s">
        <v>1517</v>
      </c>
      <c r="AY13" s="20" t="s">
        <v>954</v>
      </c>
      <c r="AZ13" s="21" t="s">
        <v>1518</v>
      </c>
      <c r="BA13" s="22" t="s">
        <v>1519</v>
      </c>
      <c r="BB13" s="20" t="s">
        <v>1520</v>
      </c>
      <c r="BC13" s="21" t="s">
        <v>1521</v>
      </c>
      <c r="BD13" s="22" t="s">
        <v>1522</v>
      </c>
      <c r="BE13" s="20" t="s">
        <v>1523</v>
      </c>
      <c r="BF13" s="21" t="s">
        <v>1524</v>
      </c>
      <c r="BG13" s="22" t="s">
        <v>360</v>
      </c>
      <c r="BH13" s="20" t="s">
        <v>1525</v>
      </c>
      <c r="BI13" s="21" t="s">
        <v>1526</v>
      </c>
      <c r="BJ13" s="22" t="s">
        <v>1527</v>
      </c>
      <c r="BK13" s="20" t="s">
        <v>1528</v>
      </c>
      <c r="BL13" s="21" t="s">
        <v>1529</v>
      </c>
      <c r="BM13" s="22" t="s">
        <v>1530</v>
      </c>
      <c r="BN13" s="20" t="s">
        <v>1532</v>
      </c>
      <c r="BO13" s="21" t="s">
        <v>1533</v>
      </c>
      <c r="BP13" s="22" t="s">
        <v>1534</v>
      </c>
      <c r="BQ13" s="20" t="s">
        <v>1535</v>
      </c>
      <c r="BR13" s="21" t="s">
        <v>1536</v>
      </c>
      <c r="BS13" s="22" t="s">
        <v>1537</v>
      </c>
      <c r="BT13" s="20" t="s">
        <v>1538</v>
      </c>
      <c r="BU13" s="21" t="s">
        <v>1540</v>
      </c>
      <c r="BV13" s="22" t="s">
        <v>1539</v>
      </c>
      <c r="BW13" s="20" t="s">
        <v>1541</v>
      </c>
      <c r="BX13" s="21" t="s">
        <v>1542</v>
      </c>
      <c r="BY13" s="22" t="s">
        <v>1543</v>
      </c>
      <c r="BZ13" s="20" t="s">
        <v>1544</v>
      </c>
      <c r="CA13" s="21" t="s">
        <v>1536</v>
      </c>
      <c r="CB13" s="22" t="s">
        <v>1545</v>
      </c>
      <c r="CC13" s="20" t="s">
        <v>1546</v>
      </c>
      <c r="CD13" s="21" t="s">
        <v>1547</v>
      </c>
      <c r="CE13" s="22" t="s">
        <v>1548</v>
      </c>
      <c r="CF13" s="20" t="s">
        <v>526</v>
      </c>
      <c r="CG13" s="21" t="s">
        <v>551</v>
      </c>
      <c r="CH13" s="22" t="s">
        <v>556</v>
      </c>
      <c r="CI13" s="20" t="s">
        <v>1549</v>
      </c>
      <c r="CJ13" s="21" t="s">
        <v>1550</v>
      </c>
      <c r="CK13" s="22" t="s">
        <v>1551</v>
      </c>
      <c r="CL13" s="20" t="s">
        <v>1552</v>
      </c>
      <c r="CM13" s="21" t="s">
        <v>1553</v>
      </c>
      <c r="CN13" s="22" t="s">
        <v>1554</v>
      </c>
      <c r="CO13" s="20" t="s">
        <v>1555</v>
      </c>
      <c r="CP13" s="21" t="s">
        <v>1556</v>
      </c>
      <c r="CQ13" s="22" t="s">
        <v>1557</v>
      </c>
      <c r="CR13" s="20" t="s">
        <v>348</v>
      </c>
      <c r="CS13" s="21" t="s">
        <v>1558</v>
      </c>
      <c r="CT13" s="22" t="s">
        <v>1559</v>
      </c>
      <c r="CU13" s="20" t="s">
        <v>1560</v>
      </c>
      <c r="CV13" s="21" t="s">
        <v>1561</v>
      </c>
      <c r="CW13" s="22" t="s">
        <v>1562</v>
      </c>
      <c r="CX13" s="20" t="s">
        <v>1563</v>
      </c>
      <c r="CY13" s="21" t="s">
        <v>1564</v>
      </c>
      <c r="CZ13" s="22" t="s">
        <v>1565</v>
      </c>
      <c r="DA13" s="20" t="s">
        <v>1566</v>
      </c>
      <c r="DB13" s="21" t="s">
        <v>1567</v>
      </c>
      <c r="DC13" s="22" t="s">
        <v>1568</v>
      </c>
      <c r="DD13" s="20" t="s">
        <v>1569</v>
      </c>
      <c r="DE13" s="21" t="s">
        <v>1570</v>
      </c>
      <c r="DF13" s="22" t="s">
        <v>1571</v>
      </c>
      <c r="DG13" s="20" t="s">
        <v>1572</v>
      </c>
      <c r="DH13" s="21" t="s">
        <v>1573</v>
      </c>
      <c r="DI13" s="22" t="s">
        <v>1574</v>
      </c>
      <c r="DJ13" s="20" t="s">
        <v>1575</v>
      </c>
      <c r="DK13" s="21" t="s">
        <v>1576</v>
      </c>
      <c r="DL13" s="22" t="s">
        <v>1577</v>
      </c>
      <c r="DM13" s="20" t="s">
        <v>1578</v>
      </c>
      <c r="DN13" s="21" t="s">
        <v>1579</v>
      </c>
      <c r="DO13" s="22" t="s">
        <v>1580</v>
      </c>
      <c r="DP13" s="20" t="s">
        <v>583</v>
      </c>
      <c r="DQ13" s="21" t="s">
        <v>1581</v>
      </c>
      <c r="DR13" s="22" t="s">
        <v>1582</v>
      </c>
      <c r="DS13" s="20" t="s">
        <v>1583</v>
      </c>
      <c r="DT13" s="21" t="s">
        <v>1584</v>
      </c>
      <c r="DU13" s="22" t="s">
        <v>50</v>
      </c>
      <c r="DV13" s="20" t="s">
        <v>1586</v>
      </c>
      <c r="DW13" s="21" t="s">
        <v>1587</v>
      </c>
      <c r="DX13" s="22" t="s">
        <v>1588</v>
      </c>
      <c r="DY13" s="20" t="s">
        <v>1589</v>
      </c>
      <c r="DZ13" s="21" t="s">
        <v>1590</v>
      </c>
      <c r="EA13" s="22" t="s">
        <v>1591</v>
      </c>
      <c r="EB13" s="20" t="s">
        <v>583</v>
      </c>
      <c r="EC13" s="21" t="s">
        <v>1581</v>
      </c>
      <c r="ED13" s="22" t="s">
        <v>1582</v>
      </c>
      <c r="EE13" s="20" t="s">
        <v>1592</v>
      </c>
      <c r="EF13" s="21" t="s">
        <v>1593</v>
      </c>
      <c r="EG13" s="22" t="s">
        <v>1594</v>
      </c>
      <c r="EH13" s="20" t="s">
        <v>1595</v>
      </c>
      <c r="EI13" s="21" t="s">
        <v>1596</v>
      </c>
      <c r="EJ13" s="22" t="s">
        <v>1597</v>
      </c>
      <c r="EK13" s="20" t="s">
        <v>1039</v>
      </c>
      <c r="EL13" s="21" t="s">
        <v>1598</v>
      </c>
      <c r="EM13" s="22" t="s">
        <v>1599</v>
      </c>
      <c r="EN13" s="20" t="s">
        <v>1600</v>
      </c>
      <c r="EO13" s="21" t="s">
        <v>1601</v>
      </c>
      <c r="EP13" s="22" t="s">
        <v>1602</v>
      </c>
      <c r="EQ13" s="20" t="s">
        <v>679</v>
      </c>
      <c r="ER13" s="21" t="s">
        <v>692</v>
      </c>
      <c r="ES13" s="22" t="s">
        <v>681</v>
      </c>
      <c r="ET13" s="20" t="s">
        <v>1603</v>
      </c>
      <c r="EU13" s="21" t="s">
        <v>1604</v>
      </c>
      <c r="EV13" s="22" t="s">
        <v>1605</v>
      </c>
      <c r="EW13" s="20" t="s">
        <v>1606</v>
      </c>
      <c r="EX13" s="21" t="s">
        <v>1607</v>
      </c>
      <c r="EY13" s="22" t="s">
        <v>283</v>
      </c>
      <c r="EZ13" s="20" t="s">
        <v>967</v>
      </c>
      <c r="FA13" s="21" t="s">
        <v>1608</v>
      </c>
      <c r="FB13" s="22" t="s">
        <v>1609</v>
      </c>
      <c r="FC13" s="20" t="s">
        <v>526</v>
      </c>
      <c r="FD13" s="21" t="s">
        <v>551</v>
      </c>
      <c r="FE13" s="22" t="s">
        <v>556</v>
      </c>
      <c r="FF13" s="20" t="s">
        <v>1610</v>
      </c>
      <c r="FG13" s="21" t="s">
        <v>1611</v>
      </c>
      <c r="FH13" s="22" t="s">
        <v>50</v>
      </c>
      <c r="FI13" s="20" t="s">
        <v>1612</v>
      </c>
      <c r="FJ13" s="21" t="s">
        <v>130</v>
      </c>
      <c r="FK13" s="22" t="s">
        <v>1613</v>
      </c>
      <c r="FL13" s="38" t="s">
        <v>1615</v>
      </c>
      <c r="FM13" s="21" t="s">
        <v>1616</v>
      </c>
      <c r="FN13" s="25" t="s">
        <v>1617</v>
      </c>
      <c r="FO13" s="26" t="s">
        <v>1619</v>
      </c>
      <c r="FP13" s="26" t="s">
        <v>1620</v>
      </c>
      <c r="FQ13" s="26" t="s">
        <v>1621</v>
      </c>
      <c r="FR13" s="20" t="s">
        <v>1622</v>
      </c>
      <c r="FS13" s="21" t="s">
        <v>1623</v>
      </c>
      <c r="FT13" s="22" t="s">
        <v>1624</v>
      </c>
      <c r="FU13" s="20" t="s">
        <v>1625</v>
      </c>
      <c r="FV13" s="21" t="s">
        <v>1626</v>
      </c>
      <c r="FW13" s="22" t="s">
        <v>1627</v>
      </c>
      <c r="FX13" s="20" t="s">
        <v>1628</v>
      </c>
      <c r="FY13" s="21" t="s">
        <v>1629</v>
      </c>
      <c r="FZ13" s="22" t="s">
        <v>1630</v>
      </c>
      <c r="GA13" s="20" t="s">
        <v>170</v>
      </c>
      <c r="GB13" s="21" t="s">
        <v>1631</v>
      </c>
      <c r="GC13" s="22" t="s">
        <v>540</v>
      </c>
      <c r="GD13" s="20" t="s">
        <v>1632</v>
      </c>
      <c r="GE13" s="21" t="s">
        <v>1633</v>
      </c>
      <c r="GF13" s="22" t="s">
        <v>1634</v>
      </c>
      <c r="GG13" s="20" t="s">
        <v>275</v>
      </c>
      <c r="GH13" s="21" t="s">
        <v>1635</v>
      </c>
      <c r="GI13" s="22" t="s">
        <v>172</v>
      </c>
      <c r="GJ13" s="20" t="s">
        <v>1549</v>
      </c>
      <c r="GK13" s="21" t="s">
        <v>1550</v>
      </c>
      <c r="GL13" s="22" t="s">
        <v>1636</v>
      </c>
      <c r="GM13" s="20" t="s">
        <v>1637</v>
      </c>
      <c r="GN13" s="21" t="s">
        <v>1638</v>
      </c>
      <c r="GO13" s="22" t="s">
        <v>1639</v>
      </c>
      <c r="GP13" s="20" t="s">
        <v>1039</v>
      </c>
      <c r="GQ13" s="21" t="s">
        <v>1598</v>
      </c>
      <c r="GR13" s="22" t="s">
        <v>1599</v>
      </c>
      <c r="GS13" s="20" t="s">
        <v>1640</v>
      </c>
      <c r="GT13" s="21" t="s">
        <v>1641</v>
      </c>
      <c r="GU13" s="22" t="s">
        <v>1642</v>
      </c>
      <c r="GV13" s="20" t="s">
        <v>48</v>
      </c>
      <c r="GW13" s="21" t="s">
        <v>49</v>
      </c>
      <c r="GX13" s="22" t="s">
        <v>50</v>
      </c>
      <c r="GY13" s="20" t="s">
        <v>1643</v>
      </c>
      <c r="GZ13" s="21" t="s">
        <v>1644</v>
      </c>
      <c r="HA13" s="22" t="s">
        <v>718</v>
      </c>
      <c r="HB13" s="20" t="s">
        <v>1645</v>
      </c>
      <c r="HC13" s="21" t="s">
        <v>1646</v>
      </c>
      <c r="HD13" s="22" t="s">
        <v>50</v>
      </c>
      <c r="HE13" s="20" t="s">
        <v>1006</v>
      </c>
      <c r="HF13" s="21" t="s">
        <v>1647</v>
      </c>
      <c r="HG13" s="22" t="s">
        <v>127</v>
      </c>
      <c r="HH13" s="20" t="s">
        <v>1648</v>
      </c>
      <c r="HI13" s="21" t="s">
        <v>130</v>
      </c>
      <c r="HJ13" s="22" t="s">
        <v>1613</v>
      </c>
      <c r="HK13" s="20" t="s">
        <v>526</v>
      </c>
      <c r="HL13" s="21" t="s">
        <v>551</v>
      </c>
      <c r="HM13" s="22" t="s">
        <v>556</v>
      </c>
      <c r="HN13" s="20" t="s">
        <v>1649</v>
      </c>
      <c r="HO13" s="21" t="s">
        <v>1650</v>
      </c>
      <c r="HP13" s="22" t="s">
        <v>1651</v>
      </c>
      <c r="HQ13" s="20" t="s">
        <v>1652</v>
      </c>
      <c r="HR13" s="21" t="s">
        <v>1653</v>
      </c>
      <c r="HS13" s="22" t="s">
        <v>1654</v>
      </c>
      <c r="HT13" s="20" t="s">
        <v>1655</v>
      </c>
      <c r="HU13" s="21" t="s">
        <v>1656</v>
      </c>
      <c r="HV13" s="22" t="s">
        <v>1657</v>
      </c>
      <c r="HW13" s="20" t="s">
        <v>1658</v>
      </c>
      <c r="HX13" s="21" t="s">
        <v>1659</v>
      </c>
      <c r="HY13" s="22" t="s">
        <v>1660</v>
      </c>
      <c r="HZ13" s="20" t="s">
        <v>1661</v>
      </c>
      <c r="IA13" s="21" t="s">
        <v>1662</v>
      </c>
      <c r="IB13" s="22" t="s">
        <v>1663</v>
      </c>
      <c r="IC13" s="20" t="s">
        <v>1664</v>
      </c>
      <c r="ID13" s="21" t="s">
        <v>1665</v>
      </c>
      <c r="IE13" s="22" t="s">
        <v>1666</v>
      </c>
      <c r="IF13" s="20" t="s">
        <v>1575</v>
      </c>
      <c r="IG13" s="21" t="s">
        <v>1576</v>
      </c>
      <c r="IH13" s="22" t="s">
        <v>1667</v>
      </c>
      <c r="II13" s="20" t="s">
        <v>1668</v>
      </c>
      <c r="IJ13" s="21" t="s">
        <v>1669</v>
      </c>
      <c r="IK13" s="22" t="s">
        <v>1670</v>
      </c>
      <c r="IL13" s="20" t="s">
        <v>1748</v>
      </c>
      <c r="IM13" s="21" t="s">
        <v>1749</v>
      </c>
      <c r="IN13" s="22" t="s">
        <v>1750</v>
      </c>
      <c r="IO13" s="20" t="s">
        <v>1751</v>
      </c>
      <c r="IP13" s="21" t="s">
        <v>1752</v>
      </c>
      <c r="IQ13" s="22" t="s">
        <v>1753</v>
      </c>
      <c r="IR13" s="20" t="s">
        <v>609</v>
      </c>
      <c r="IS13" s="21" t="s">
        <v>610</v>
      </c>
      <c r="IT13" s="22" t="s">
        <v>1754</v>
      </c>
      <c r="IU13" s="20" t="s">
        <v>1755</v>
      </c>
      <c r="IV13" s="21" t="s">
        <v>1756</v>
      </c>
      <c r="IW13" s="22" t="s">
        <v>1757</v>
      </c>
      <c r="IX13" s="20" t="s">
        <v>1758</v>
      </c>
      <c r="IY13" s="21" t="s">
        <v>1759</v>
      </c>
      <c r="IZ13" s="22" t="s">
        <v>1760</v>
      </c>
      <c r="JA13" s="20" t="s">
        <v>1761</v>
      </c>
      <c r="JB13" s="21" t="s">
        <v>1166</v>
      </c>
      <c r="JC13" s="22" t="s">
        <v>1762</v>
      </c>
      <c r="JD13" s="20" t="s">
        <v>655</v>
      </c>
      <c r="JE13" s="21" t="s">
        <v>656</v>
      </c>
      <c r="JF13" s="22" t="s">
        <v>657</v>
      </c>
      <c r="JG13" s="20" t="s">
        <v>1763</v>
      </c>
      <c r="JH13" s="21" t="s">
        <v>1764</v>
      </c>
      <c r="JI13" s="22" t="s">
        <v>1765</v>
      </c>
      <c r="JJ13" s="20" t="s">
        <v>1766</v>
      </c>
      <c r="JK13" s="21" t="s">
        <v>1767</v>
      </c>
      <c r="JL13" s="22" t="s">
        <v>1768</v>
      </c>
      <c r="JM13" s="27" t="s">
        <v>1769</v>
      </c>
      <c r="JN13" s="21" t="s">
        <v>1770</v>
      </c>
      <c r="JO13" s="22" t="s">
        <v>1771</v>
      </c>
      <c r="JP13" s="38" t="s">
        <v>1772</v>
      </c>
      <c r="JQ13" s="21" t="s">
        <v>1773</v>
      </c>
      <c r="JR13" s="22" t="s">
        <v>1774</v>
      </c>
      <c r="JS13" s="20" t="s">
        <v>1775</v>
      </c>
      <c r="JT13" s="21" t="s">
        <v>1776</v>
      </c>
      <c r="JU13" s="22" t="s">
        <v>1777</v>
      </c>
      <c r="JV13" s="20" t="s">
        <v>1778</v>
      </c>
      <c r="JW13" s="21" t="s">
        <v>1779</v>
      </c>
      <c r="JX13" s="22" t="s">
        <v>1780</v>
      </c>
      <c r="JY13" s="20" t="s">
        <v>1794</v>
      </c>
      <c r="JZ13" s="21" t="s">
        <v>1795</v>
      </c>
      <c r="KA13" s="22" t="s">
        <v>1796</v>
      </c>
      <c r="KB13" s="20" t="s">
        <v>48</v>
      </c>
      <c r="KC13" s="21" t="s">
        <v>49</v>
      </c>
      <c r="KD13" s="22" t="s">
        <v>50</v>
      </c>
      <c r="KE13" s="20" t="s">
        <v>1797</v>
      </c>
      <c r="KF13" s="21" t="s">
        <v>1798</v>
      </c>
      <c r="KG13" s="22" t="s">
        <v>1799</v>
      </c>
      <c r="KH13" s="20" t="s">
        <v>1800</v>
      </c>
      <c r="KI13" s="21" t="s">
        <v>1801</v>
      </c>
      <c r="KJ13" s="22" t="s">
        <v>1802</v>
      </c>
      <c r="KK13" s="20" t="s">
        <v>1803</v>
      </c>
      <c r="KL13" s="21" t="s">
        <v>1804</v>
      </c>
      <c r="KM13" s="22" t="s">
        <v>1805</v>
      </c>
      <c r="KN13" s="20" t="s">
        <v>1806</v>
      </c>
      <c r="KO13" s="21" t="s">
        <v>1807</v>
      </c>
      <c r="KP13" s="22" t="s">
        <v>1808</v>
      </c>
      <c r="KQ13" s="20" t="s">
        <v>1809</v>
      </c>
      <c r="KR13" s="21" t="s">
        <v>1810</v>
      </c>
      <c r="KS13" s="22" t="s">
        <v>1811</v>
      </c>
      <c r="KT13" s="20" t="s">
        <v>1812</v>
      </c>
      <c r="KU13" s="21" t="s">
        <v>1813</v>
      </c>
      <c r="KV13" s="22" t="s">
        <v>1814</v>
      </c>
      <c r="KW13" s="20" t="s">
        <v>1815</v>
      </c>
      <c r="KX13" s="21" t="s">
        <v>1816</v>
      </c>
      <c r="KY13" s="22" t="s">
        <v>1817</v>
      </c>
      <c r="KZ13" s="20" t="s">
        <v>1818</v>
      </c>
      <c r="LA13" s="21" t="s">
        <v>1819</v>
      </c>
      <c r="LB13" s="22" t="s">
        <v>1820</v>
      </c>
      <c r="LC13" s="20" t="s">
        <v>1822</v>
      </c>
      <c r="LD13" s="21" t="s">
        <v>1823</v>
      </c>
      <c r="LE13" s="22" t="s">
        <v>1824</v>
      </c>
      <c r="LF13" s="20" t="s">
        <v>1825</v>
      </c>
      <c r="LG13" s="21" t="s">
        <v>1826</v>
      </c>
      <c r="LH13" s="22" t="s">
        <v>50</v>
      </c>
      <c r="LI13" s="20" t="s">
        <v>1827</v>
      </c>
      <c r="LJ13" s="21" t="s">
        <v>1828</v>
      </c>
      <c r="LK13" s="22" t="s">
        <v>1829</v>
      </c>
      <c r="LL13" s="20" t="s">
        <v>1830</v>
      </c>
      <c r="LM13" s="21" t="s">
        <v>1831</v>
      </c>
      <c r="LN13" s="22" t="s">
        <v>1832</v>
      </c>
      <c r="LO13" s="20" t="s">
        <v>1833</v>
      </c>
      <c r="LP13" s="21" t="s">
        <v>1834</v>
      </c>
      <c r="LQ13" s="22" t="s">
        <v>1835</v>
      </c>
      <c r="LR13" s="20" t="s">
        <v>1758</v>
      </c>
      <c r="LS13" s="21" t="s">
        <v>1759</v>
      </c>
      <c r="LT13" s="22" t="s">
        <v>1760</v>
      </c>
      <c r="LU13" s="35" t="s">
        <v>1836</v>
      </c>
      <c r="LV13" s="36" t="s">
        <v>1837</v>
      </c>
      <c r="LW13" s="33" t="s">
        <v>1838</v>
      </c>
      <c r="LX13" s="20" t="s">
        <v>1840</v>
      </c>
      <c r="LY13" s="21" t="s">
        <v>1841</v>
      </c>
      <c r="LZ13" s="22" t="s">
        <v>1842</v>
      </c>
      <c r="MA13" s="20" t="s">
        <v>967</v>
      </c>
      <c r="MB13" s="21" t="s">
        <v>1608</v>
      </c>
      <c r="MC13" s="22" t="s">
        <v>1609</v>
      </c>
      <c r="MD13" s="20" t="s">
        <v>48</v>
      </c>
      <c r="ME13" s="21" t="s">
        <v>49</v>
      </c>
      <c r="MF13" s="22" t="s">
        <v>50</v>
      </c>
      <c r="MG13" s="20" t="s">
        <v>1843</v>
      </c>
      <c r="MH13" s="21" t="s">
        <v>1844</v>
      </c>
      <c r="MI13" s="22" t="s">
        <v>1845</v>
      </c>
      <c r="MJ13" s="20" t="s">
        <v>1847</v>
      </c>
      <c r="MK13" s="21" t="s">
        <v>1848</v>
      </c>
      <c r="ML13" s="22" t="s">
        <v>1849</v>
      </c>
      <c r="MM13" s="20" t="s">
        <v>204</v>
      </c>
      <c r="MN13" s="21" t="s">
        <v>1850</v>
      </c>
      <c r="MO13" s="22" t="s">
        <v>1080</v>
      </c>
      <c r="MP13" s="20" t="s">
        <v>1851</v>
      </c>
      <c r="MQ13" s="21" t="s">
        <v>1852</v>
      </c>
      <c r="MR13" s="22" t="s">
        <v>1853</v>
      </c>
      <c r="MS13" s="20" t="s">
        <v>1854</v>
      </c>
      <c r="MT13" s="21" t="s">
        <v>1855</v>
      </c>
      <c r="MU13" s="22" t="s">
        <v>1856</v>
      </c>
      <c r="MV13" s="20" t="s">
        <v>1857</v>
      </c>
      <c r="MW13" s="21" t="s">
        <v>1858</v>
      </c>
      <c r="MX13" s="22" t="s">
        <v>1859</v>
      </c>
      <c r="MY13" s="20" t="s">
        <v>1143</v>
      </c>
      <c r="MZ13" s="21" t="s">
        <v>1860</v>
      </c>
      <c r="NA13" s="22" t="s">
        <v>1861</v>
      </c>
      <c r="NB13" s="20" t="s">
        <v>1862</v>
      </c>
      <c r="NC13" s="21" t="s">
        <v>1863</v>
      </c>
      <c r="ND13" s="22" t="s">
        <v>1864</v>
      </c>
      <c r="NE13" s="37" t="s">
        <v>1865</v>
      </c>
      <c r="NF13" s="52" t="s">
        <v>1866</v>
      </c>
      <c r="NG13" s="52" t="s">
        <v>1867</v>
      </c>
      <c r="NH13" s="20" t="s">
        <v>1869</v>
      </c>
      <c r="NI13" s="21" t="s">
        <v>1870</v>
      </c>
      <c r="NJ13" s="22" t="s">
        <v>1871</v>
      </c>
      <c r="NK13" s="20" t="s">
        <v>1872</v>
      </c>
      <c r="NL13" s="21" t="s">
        <v>1873</v>
      </c>
      <c r="NM13" s="22" t="s">
        <v>1874</v>
      </c>
      <c r="NN13" s="20" t="s">
        <v>1876</v>
      </c>
      <c r="NO13" s="21" t="s">
        <v>1877</v>
      </c>
      <c r="NP13" s="22" t="s">
        <v>1878</v>
      </c>
      <c r="NQ13" s="20" t="s">
        <v>1879</v>
      </c>
      <c r="NR13" s="21" t="s">
        <v>1880</v>
      </c>
      <c r="NS13" s="22" t="s">
        <v>1881</v>
      </c>
      <c r="NT13" s="20" t="s">
        <v>1882</v>
      </c>
      <c r="NU13" s="21" t="s">
        <v>217</v>
      </c>
      <c r="NV13" s="22" t="s">
        <v>218</v>
      </c>
      <c r="NW13" s="20" t="s">
        <v>1883</v>
      </c>
      <c r="NX13" s="21" t="s">
        <v>1884</v>
      </c>
      <c r="NY13" s="22" t="s">
        <v>1885</v>
      </c>
      <c r="NZ13" s="20" t="s">
        <v>1886</v>
      </c>
      <c r="OA13" s="21" t="s">
        <v>1887</v>
      </c>
      <c r="OB13" s="22" t="s">
        <v>1888</v>
      </c>
      <c r="OC13" s="20" t="s">
        <v>679</v>
      </c>
      <c r="OD13" s="21" t="s">
        <v>692</v>
      </c>
      <c r="OE13" s="22" t="s">
        <v>681</v>
      </c>
      <c r="OF13" s="20" t="s">
        <v>1889</v>
      </c>
      <c r="OG13" s="21" t="s">
        <v>1890</v>
      </c>
      <c r="OH13" s="22" t="s">
        <v>1891</v>
      </c>
      <c r="OI13" s="20" t="s">
        <v>1892</v>
      </c>
      <c r="OJ13" s="21" t="s">
        <v>1893</v>
      </c>
      <c r="OK13" s="22" t="s">
        <v>1894</v>
      </c>
      <c r="OL13" s="20" t="s">
        <v>679</v>
      </c>
      <c r="OM13" s="21" t="s">
        <v>692</v>
      </c>
      <c r="ON13" s="22" t="s">
        <v>681</v>
      </c>
      <c r="OO13" s="20" t="s">
        <v>1895</v>
      </c>
      <c r="OP13" s="21" t="s">
        <v>1896</v>
      </c>
      <c r="OQ13" s="22" t="s">
        <v>1897</v>
      </c>
      <c r="OR13" s="20" t="s">
        <v>679</v>
      </c>
      <c r="OS13" s="21" t="s">
        <v>692</v>
      </c>
      <c r="OT13" s="22" t="s">
        <v>681</v>
      </c>
      <c r="OU13" s="20" t="s">
        <v>1898</v>
      </c>
      <c r="OV13" s="21" t="s">
        <v>1899</v>
      </c>
      <c r="OW13" s="22" t="s">
        <v>1900</v>
      </c>
      <c r="OX13" s="20" t="s">
        <v>1902</v>
      </c>
      <c r="OY13" s="21" t="s">
        <v>1903</v>
      </c>
      <c r="OZ13" s="22" t="s">
        <v>1904</v>
      </c>
      <c r="PA13" s="20" t="s">
        <v>580</v>
      </c>
      <c r="PB13" s="21" t="s">
        <v>1192</v>
      </c>
      <c r="PC13" s="22" t="s">
        <v>160</v>
      </c>
      <c r="PD13" s="20" t="s">
        <v>1905</v>
      </c>
      <c r="PE13" s="21" t="s">
        <v>1906</v>
      </c>
      <c r="PF13" s="22" t="s">
        <v>1907</v>
      </c>
      <c r="PG13" s="20" t="s">
        <v>1908</v>
      </c>
      <c r="PH13" s="21" t="s">
        <v>1909</v>
      </c>
      <c r="PI13" s="22" t="s">
        <v>1910</v>
      </c>
      <c r="PJ13" s="20" t="s">
        <v>1911</v>
      </c>
      <c r="PK13" s="21" t="s">
        <v>1912</v>
      </c>
      <c r="PL13" s="22" t="s">
        <v>1913</v>
      </c>
      <c r="PM13" s="20" t="s">
        <v>1914</v>
      </c>
      <c r="PN13" s="21" t="s">
        <v>1915</v>
      </c>
      <c r="PO13" s="22" t="s">
        <v>1916</v>
      </c>
      <c r="PP13" s="20" t="s">
        <v>1917</v>
      </c>
      <c r="PQ13" s="21" t="s">
        <v>1918</v>
      </c>
      <c r="PR13" s="22" t="s">
        <v>1919</v>
      </c>
      <c r="PS13" s="20" t="s">
        <v>1920</v>
      </c>
      <c r="PT13" s="21" t="s">
        <v>1921</v>
      </c>
      <c r="PU13" s="22" t="s">
        <v>1922</v>
      </c>
      <c r="PV13" s="20" t="s">
        <v>1923</v>
      </c>
      <c r="PW13" s="21" t="s">
        <v>1924</v>
      </c>
      <c r="PX13" s="22" t="s">
        <v>1925</v>
      </c>
      <c r="PY13" s="20" t="s">
        <v>1926</v>
      </c>
      <c r="PZ13" s="21" t="s">
        <v>1927</v>
      </c>
      <c r="QA13" s="22" t="s">
        <v>1928</v>
      </c>
      <c r="QB13" s="20" t="s">
        <v>1929</v>
      </c>
      <c r="QC13" s="21" t="s">
        <v>1930</v>
      </c>
      <c r="QD13" s="22" t="s">
        <v>1931</v>
      </c>
      <c r="QE13" s="20" t="s">
        <v>1932</v>
      </c>
      <c r="QF13" s="21" t="s">
        <v>1933</v>
      </c>
      <c r="QG13" s="22" t="s">
        <v>1934</v>
      </c>
      <c r="QH13" s="20" t="s">
        <v>1935</v>
      </c>
      <c r="QI13" s="21" t="s">
        <v>1936</v>
      </c>
      <c r="QJ13" s="22" t="s">
        <v>1937</v>
      </c>
      <c r="QK13" s="20" t="s">
        <v>1938</v>
      </c>
      <c r="QL13" s="21" t="s">
        <v>1939</v>
      </c>
      <c r="QM13" s="22" t="s">
        <v>1940</v>
      </c>
      <c r="QN13" s="20" t="s">
        <v>1941</v>
      </c>
      <c r="QO13" s="21" t="s">
        <v>1942</v>
      </c>
      <c r="QP13" s="22" t="s">
        <v>1943</v>
      </c>
      <c r="QQ13" s="20" t="s">
        <v>1944</v>
      </c>
      <c r="QR13" s="21" t="s">
        <v>1945</v>
      </c>
      <c r="QS13" s="22" t="s">
        <v>1946</v>
      </c>
      <c r="QT13" s="20" t="s">
        <v>1947</v>
      </c>
      <c r="QU13" s="21" t="s">
        <v>1075</v>
      </c>
      <c r="QV13" s="22" t="s">
        <v>1948</v>
      </c>
      <c r="QW13" s="20" t="s">
        <v>1949</v>
      </c>
      <c r="QX13" s="21" t="s">
        <v>1950</v>
      </c>
      <c r="QY13" s="22" t="s">
        <v>1951</v>
      </c>
      <c r="QZ13" s="20" t="s">
        <v>2007</v>
      </c>
      <c r="RA13" s="21" t="s">
        <v>2008</v>
      </c>
      <c r="RB13" s="22" t="s">
        <v>2009</v>
      </c>
      <c r="RC13" s="20" t="s">
        <v>2010</v>
      </c>
      <c r="RD13" s="21" t="s">
        <v>2011</v>
      </c>
      <c r="RE13" s="22" t="s">
        <v>50</v>
      </c>
      <c r="RF13" s="20" t="s">
        <v>2015</v>
      </c>
      <c r="RG13" s="21" t="s">
        <v>2016</v>
      </c>
      <c r="RH13" s="22" t="s">
        <v>2017</v>
      </c>
      <c r="RI13" s="20" t="s">
        <v>2019</v>
      </c>
      <c r="RJ13" s="21" t="s">
        <v>2020</v>
      </c>
      <c r="RK13" s="22" t="s">
        <v>2021</v>
      </c>
      <c r="RL13" s="20" t="s">
        <v>2023</v>
      </c>
      <c r="RM13" s="21" t="s">
        <v>2024</v>
      </c>
      <c r="RN13" s="22" t="s">
        <v>2025</v>
      </c>
      <c r="RO13" s="20" t="s">
        <v>2027</v>
      </c>
      <c r="RP13" s="21" t="s">
        <v>2028</v>
      </c>
      <c r="RQ13" s="22" t="s">
        <v>2029</v>
      </c>
      <c r="RR13" s="20" t="s">
        <v>48</v>
      </c>
      <c r="RS13" s="21" t="s">
        <v>49</v>
      </c>
      <c r="RT13" s="22" t="s">
        <v>50</v>
      </c>
      <c r="RU13" s="20" t="s">
        <v>2032</v>
      </c>
      <c r="RV13" s="21" t="s">
        <v>2033</v>
      </c>
      <c r="RW13" s="22" t="s">
        <v>2034</v>
      </c>
      <c r="RX13" s="20" t="s">
        <v>2036</v>
      </c>
      <c r="RY13" s="21" t="s">
        <v>2037</v>
      </c>
      <c r="RZ13" s="22" t="s">
        <v>2038</v>
      </c>
      <c r="SA13" s="20" t="s">
        <v>2040</v>
      </c>
      <c r="SB13" s="21" t="s">
        <v>2041</v>
      </c>
      <c r="SC13" s="22" t="s">
        <v>2042</v>
      </c>
      <c r="SD13" s="20" t="s">
        <v>2044</v>
      </c>
      <c r="SE13" s="21" t="s">
        <v>2045</v>
      </c>
      <c r="SF13" s="22" t="s">
        <v>2046</v>
      </c>
      <c r="SG13" s="20" t="s">
        <v>2048</v>
      </c>
      <c r="SH13" s="21" t="s">
        <v>2049</v>
      </c>
      <c r="SI13" s="22" t="s">
        <v>2050</v>
      </c>
      <c r="SJ13" s="20" t="s">
        <v>1643</v>
      </c>
      <c r="SK13" s="21" t="s">
        <v>1644</v>
      </c>
      <c r="SL13" s="22" t="s">
        <v>1010</v>
      </c>
      <c r="SM13" s="20" t="s">
        <v>2053</v>
      </c>
      <c r="SN13" s="21" t="s">
        <v>2054</v>
      </c>
      <c r="SO13" s="22" t="s">
        <v>2055</v>
      </c>
      <c r="SP13" s="20" t="s">
        <v>2057</v>
      </c>
      <c r="SQ13" s="21" t="s">
        <v>2058</v>
      </c>
      <c r="SR13" s="22" t="s">
        <v>2059</v>
      </c>
      <c r="SS13" s="20" t="s">
        <v>2061</v>
      </c>
      <c r="ST13" s="21" t="s">
        <v>2062</v>
      </c>
      <c r="SU13" s="22" t="s">
        <v>2063</v>
      </c>
      <c r="SV13" s="20" t="s">
        <v>2065</v>
      </c>
      <c r="SW13" s="21" t="s">
        <v>2066</v>
      </c>
      <c r="SX13" s="22" t="s">
        <v>2067</v>
      </c>
      <c r="SY13" s="20" t="s">
        <v>2069</v>
      </c>
      <c r="SZ13" s="21" t="s">
        <v>2070</v>
      </c>
      <c r="TA13" s="22" t="s">
        <v>2071</v>
      </c>
      <c r="TB13" s="20" t="s">
        <v>2073</v>
      </c>
      <c r="TC13" s="21" t="s">
        <v>2074</v>
      </c>
      <c r="TD13" s="22" t="s">
        <v>2075</v>
      </c>
      <c r="TE13" s="20" t="s">
        <v>2077</v>
      </c>
      <c r="TF13" s="21" t="s">
        <v>2078</v>
      </c>
      <c r="TG13" s="22" t="s">
        <v>2079</v>
      </c>
      <c r="TH13" s="20" t="s">
        <v>2081</v>
      </c>
      <c r="TI13" s="21" t="s">
        <v>2082</v>
      </c>
      <c r="TJ13" s="22" t="s">
        <v>2083</v>
      </c>
      <c r="TK13" s="20" t="s">
        <v>340</v>
      </c>
      <c r="TL13" s="21" t="s">
        <v>647</v>
      </c>
      <c r="TM13" s="22" t="s">
        <v>549</v>
      </c>
      <c r="TN13" s="20" t="s">
        <v>2086</v>
      </c>
      <c r="TO13" s="21" t="s">
        <v>2087</v>
      </c>
      <c r="TP13" s="22" t="s">
        <v>2088</v>
      </c>
      <c r="TQ13" s="20" t="s">
        <v>2090</v>
      </c>
      <c r="TR13" s="21" t="s">
        <v>2091</v>
      </c>
      <c r="TS13" s="22" t="s">
        <v>2092</v>
      </c>
      <c r="TT13" s="20" t="s">
        <v>2094</v>
      </c>
      <c r="TU13" s="21" t="s">
        <v>2095</v>
      </c>
      <c r="TV13" s="22" t="s">
        <v>2096</v>
      </c>
      <c r="TW13" s="20" t="s">
        <v>2098</v>
      </c>
      <c r="TX13" s="21" t="s">
        <v>2099</v>
      </c>
      <c r="TY13" s="22" t="s">
        <v>2100</v>
      </c>
      <c r="TZ13" s="20" t="s">
        <v>2102</v>
      </c>
      <c r="UA13" s="21" t="s">
        <v>2103</v>
      </c>
      <c r="UB13" s="22" t="s">
        <v>2104</v>
      </c>
      <c r="UC13" s="20" t="s">
        <v>2106</v>
      </c>
      <c r="UD13" s="21" t="s">
        <v>2107</v>
      </c>
      <c r="UE13" s="22" t="s">
        <v>507</v>
      </c>
      <c r="UF13" s="20" t="s">
        <v>2109</v>
      </c>
      <c r="UG13" s="21" t="s">
        <v>2110</v>
      </c>
      <c r="UH13" s="25" t="s">
        <v>2111</v>
      </c>
      <c r="UI13" s="18" t="s">
        <v>2113</v>
      </c>
      <c r="UJ13" s="18" t="s">
        <v>2112</v>
      </c>
      <c r="UK13" s="18" t="s">
        <v>2114</v>
      </c>
      <c r="UL13" s="20" t="s">
        <v>2117</v>
      </c>
      <c r="UM13" s="21" t="s">
        <v>2118</v>
      </c>
      <c r="UN13" s="22" t="s">
        <v>2119</v>
      </c>
      <c r="UO13" s="20" t="s">
        <v>2121</v>
      </c>
      <c r="UP13" s="21" t="s">
        <v>2122</v>
      </c>
      <c r="UQ13" s="22" t="s">
        <v>2123</v>
      </c>
      <c r="UR13" s="20" t="s">
        <v>2125</v>
      </c>
      <c r="US13" s="21" t="s">
        <v>2126</v>
      </c>
      <c r="UT13" s="22" t="s">
        <v>2127</v>
      </c>
      <c r="UU13" s="20" t="s">
        <v>2129</v>
      </c>
      <c r="UV13" s="21" t="s">
        <v>2130</v>
      </c>
      <c r="UW13" s="21" t="s">
        <v>2131</v>
      </c>
      <c r="UX13" s="20" t="s">
        <v>2133</v>
      </c>
      <c r="UY13" s="21" t="s">
        <v>2134</v>
      </c>
      <c r="UZ13" s="21" t="s">
        <v>2135</v>
      </c>
      <c r="VA13" s="20" t="s">
        <v>2137</v>
      </c>
      <c r="VB13" s="21" t="s">
        <v>2138</v>
      </c>
      <c r="VC13" s="22" t="s">
        <v>2139</v>
      </c>
      <c r="VD13" s="20" t="s">
        <v>2141</v>
      </c>
      <c r="VE13" s="21" t="s">
        <v>2142</v>
      </c>
      <c r="VF13" s="22" t="s">
        <v>2143</v>
      </c>
      <c r="VG13" s="20" t="s">
        <v>2145</v>
      </c>
      <c r="VH13" s="21" t="s">
        <v>2146</v>
      </c>
      <c r="VI13" s="22" t="s">
        <v>2147</v>
      </c>
      <c r="VJ13" s="20" t="s">
        <v>1129</v>
      </c>
      <c r="VK13" s="21" t="s">
        <v>2149</v>
      </c>
      <c r="VL13" s="22" t="s">
        <v>2150</v>
      </c>
    </row>
    <row r="14" spans="1:584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4"/>
      <c r="BW14" s="24"/>
      <c r="BX14" s="2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48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30"/>
      <c r="FO14" s="1"/>
      <c r="FP14" s="1"/>
      <c r="FQ14" s="1"/>
      <c r="FR14" s="39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0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30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30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30"/>
      <c r="UI14" s="1"/>
      <c r="UJ14" s="1"/>
      <c r="UK14" s="1"/>
      <c r="UL14" s="39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</row>
    <row r="15" spans="1:584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30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4"/>
      <c r="FP15" s="24"/>
      <c r="FQ15" s="2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39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30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30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24"/>
      <c r="UJ15" s="24"/>
      <c r="UK15" s="2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</row>
    <row r="16" spans="1:584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30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39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30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30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</row>
    <row r="17" spans="1:584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30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39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30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30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</row>
    <row r="18" spans="1:584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30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39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30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30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</row>
    <row r="19" spans="1:584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30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39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30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30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</row>
    <row r="20" spans="1:584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30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39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30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30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</row>
    <row r="21" spans="1:584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30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39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30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30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</row>
    <row r="22" spans="1:584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30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39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30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30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</row>
    <row r="23" spans="1:584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30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3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30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30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</row>
    <row r="24" spans="1:58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3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39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30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30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</row>
    <row r="25" spans="1:58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3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3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30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30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</row>
    <row r="26" spans="1:58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3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3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30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30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</row>
    <row r="27" spans="1:58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3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3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30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30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</row>
    <row r="28" spans="1:58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3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39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30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30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</row>
    <row r="29" spans="1:58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3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30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30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</row>
    <row r="30" spans="1:58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3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3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30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30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</row>
    <row r="31" spans="1:58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3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3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30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30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</row>
    <row r="32" spans="1:58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3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39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30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30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</row>
    <row r="33" spans="1:58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3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3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30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30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</row>
    <row r="34" spans="1:58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3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39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30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30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</row>
    <row r="35" spans="1:58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3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39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30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30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</row>
    <row r="36" spans="1:58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3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39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30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30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</row>
    <row r="37" spans="1:58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3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3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30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30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</row>
    <row r="38" spans="1:58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3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3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30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30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</row>
    <row r="39" spans="1:584">
      <c r="A39" s="92" t="s">
        <v>789</v>
      </c>
      <c r="B39" s="93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UX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ref="UY39:VL39" si="9">SUM(UY14:UY38)</f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</row>
    <row r="40" spans="1:584" ht="37.5" customHeight="1">
      <c r="A40" s="94" t="s">
        <v>3195</v>
      </c>
      <c r="B40" s="95"/>
      <c r="C40" s="11">
        <f>C39/25%</f>
        <v>0</v>
      </c>
      <c r="D40" s="11">
        <f t="shared" ref="D40:BF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ref="BG40:DR40" si="11">BG39/25%</f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ref="DS40:GD40" si="12">DS39/25%</f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ref="GE40:IP40" si="13">GE39/25%</f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ref="IQ40:LB40" si="14">IQ39/25%</f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ref="LC40:NN40" si="15">LC39/25%</f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ref="NO40:PZ40" si="16">NO39/25%</f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ref="QA40:SL40" si="17">QA39/25%</f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ref="SM40:UX40" si="18">SM39/25%</f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ref="UY40:VL40" si="19">UY39/25%</f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</row>
    <row r="42" spans="1:584">
      <c r="B42" t="s">
        <v>3165</v>
      </c>
    </row>
    <row r="43" spans="1:584">
      <c r="B43" t="s">
        <v>3166</v>
      </c>
      <c r="C43" t="s">
        <v>3184</v>
      </c>
      <c r="D43">
        <f>(C40+F40+I40+L40+O40+R40+U40+X40+AA40+AD40+AG40+AJ40+AM40+AP40+AS40+AV40+AY40+BB40+BE40+BH40+BK40+BN40)/22</f>
        <v>0</v>
      </c>
    </row>
    <row r="44" spans="1:584">
      <c r="B44" t="s">
        <v>3167</v>
      </c>
      <c r="C44" t="s">
        <v>3184</v>
      </c>
      <c r="D44">
        <f>(D40+G40+J40+M40+P40+S40+V40+Y40+AB40+AE40+AH40+AK40+AN40+AQ40+AT40+AW40+AZ40+BC40+BF40+BI40+BL40+BO40)/22</f>
        <v>0</v>
      </c>
    </row>
    <row r="45" spans="1:584">
      <c r="B45" t="s">
        <v>3168</v>
      </c>
      <c r="C45" t="s">
        <v>3184</v>
      </c>
      <c r="D45">
        <f>(E40+H40+K40+N40+Q40+T40+W40+Z40+AC40+AF40+AI40+AL40+AO40+AR40+AU40+AX40+BA40+BD40+BG40+BJ40+BM40+BP40)/22</f>
        <v>0</v>
      </c>
    </row>
    <row r="47" spans="1:584">
      <c r="B47" t="s">
        <v>3166</v>
      </c>
      <c r="C47" t="s">
        <v>3185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0</v>
      </c>
    </row>
    <row r="48" spans="1:584">
      <c r="B48" t="s">
        <v>3167</v>
      </c>
      <c r="C48" t="s">
        <v>3185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0</v>
      </c>
    </row>
    <row r="49" spans="2:4">
      <c r="B49" t="s">
        <v>3168</v>
      </c>
      <c r="C49" t="s">
        <v>3185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</row>
    <row r="51" spans="2:4">
      <c r="B51" t="s">
        <v>3166</v>
      </c>
      <c r="C51" t="s">
        <v>3186</v>
      </c>
      <c r="D51">
        <f>(IL40+IO40+IR40+IU40+IX40+JA40+JD40+JG40+JJ40+JM40+JP40+JS40+JV40)/13</f>
        <v>0</v>
      </c>
    </row>
    <row r="52" spans="2:4">
      <c r="B52" t="s">
        <v>3167</v>
      </c>
      <c r="C52" t="s">
        <v>3186</v>
      </c>
      <c r="D52">
        <f>(IM40+IP40+IS40+IV40+IY40+JB40+JH40+JK40+JN40+JQ40+JT40+JW40)/13</f>
        <v>0</v>
      </c>
    </row>
    <row r="53" spans="2:4">
      <c r="B53" t="s">
        <v>3168</v>
      </c>
      <c r="C53" t="s">
        <v>3186</v>
      </c>
      <c r="D53">
        <f>(IN40+IQ40+IT40+IW40+IZ40+JC40+JF40+JI40+JL40+JO40+JR40+JU40+JX40)/13</f>
        <v>0</v>
      </c>
    </row>
    <row r="55" spans="2:4">
      <c r="B55" t="s">
        <v>3166</v>
      </c>
      <c r="C55" t="s">
        <v>3187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0</v>
      </c>
    </row>
    <row r="56" spans="2:4">
      <c r="B56" t="s">
        <v>3167</v>
      </c>
      <c r="C56" t="s">
        <v>3187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0</v>
      </c>
    </row>
    <row r="57" spans="2:4">
      <c r="B57" t="s">
        <v>3168</v>
      </c>
      <c r="C57" t="s">
        <v>3187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</row>
    <row r="59" spans="2:4">
      <c r="B59" t="s">
        <v>3166</v>
      </c>
      <c r="C59" t="s">
        <v>3188</v>
      </c>
      <c r="D59">
        <f>(QZ40+RC40+RF40+RI40+RL40+RO40+RR40+RU40+RX40+SA40+SD40+SG40+SJ40+SM40+SP40+SS40+SV40+SY40+TB40+TE40+TH40+TK40+TN40+TQ40+TT40+TW40+TZ40+UC40+UF40+UI40+UL40+UO40+UR40+UU40+UX40+VA40+VD40+VJ40)/39</f>
        <v>0</v>
      </c>
    </row>
    <row r="60" spans="2:4">
      <c r="B60" t="s">
        <v>3167</v>
      </c>
      <c r="C60" t="s">
        <v>3188</v>
      </c>
      <c r="D60">
        <f>(RA40+RD40+RG40+RJ40+RM40+RP40+RS40+RV40+RY40+SB40+SE40+SH40+SK40+SN40+SQ40+ST40+SW40+SZ40+TC40+TF40+TI40+TL40+TO40+TR40+TU40+TX40+UA40+UD40+UG40+UJ40+UM40+UP40+US40+UV40+UY40+VB40+VE40+VH40+VK40)/39</f>
        <v>0</v>
      </c>
    </row>
    <row r="61" spans="2:4">
      <c r="B61" t="s">
        <v>3168</v>
      </c>
      <c r="C61" t="s">
        <v>3188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</row>
  </sheetData>
  <mergeCells count="415"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38"/>
  <sheetViews>
    <sheetView tabSelected="1" workbookViewId="0">
      <selection activeCell="O2" sqref="O2"/>
    </sheetView>
  </sheetViews>
  <sheetFormatPr defaultRowHeight="15"/>
  <cols>
    <col min="2" max="2" width="32.7109375" customWidth="1"/>
    <col min="15" max="15" width="11.28515625" bestFit="1" customWidth="1"/>
  </cols>
  <sheetData>
    <row r="1" spans="1:692" ht="15.75">
      <c r="A1" s="6" t="s">
        <v>367</v>
      </c>
      <c r="B1" s="15" t="s">
        <v>2151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>
      <c r="A2" s="8" t="s">
        <v>3193</v>
      </c>
      <c r="B2" s="7" t="s">
        <v>3199</v>
      </c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58">
        <v>44816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71" t="s">
        <v>2</v>
      </c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 t="s">
        <v>2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 t="s">
        <v>2</v>
      </c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 t="s">
        <v>2</v>
      </c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101"/>
      <c r="KH4" s="111" t="s">
        <v>181</v>
      </c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68" t="s">
        <v>244</v>
      </c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70"/>
      <c r="OC4" s="126" t="s">
        <v>244</v>
      </c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 t="s">
        <v>244</v>
      </c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68" t="s">
        <v>244</v>
      </c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70"/>
      <c r="RX4" s="71" t="s">
        <v>244</v>
      </c>
      <c r="RY4" s="72"/>
      <c r="RZ4" s="72"/>
      <c r="SA4" s="72"/>
      <c r="SB4" s="72"/>
      <c r="SC4" s="72"/>
      <c r="SD4" s="72"/>
      <c r="SE4" s="72"/>
      <c r="SF4" s="72"/>
      <c r="SG4" s="72"/>
      <c r="SH4" s="72"/>
      <c r="SI4" s="72"/>
      <c r="SJ4" s="72"/>
      <c r="SK4" s="72"/>
      <c r="SL4" s="72"/>
      <c r="SM4" s="72"/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  <c r="TH4" s="72"/>
      <c r="TI4" s="72"/>
      <c r="TJ4" s="72"/>
      <c r="TK4" s="72"/>
      <c r="TL4" s="72"/>
      <c r="TM4" s="102"/>
      <c r="TN4" s="83" t="s">
        <v>291</v>
      </c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5"/>
    </row>
    <row r="5" spans="1:692" ht="15" customHeight="1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88" t="s">
        <v>86</v>
      </c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149" t="s">
        <v>3</v>
      </c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 t="s">
        <v>2349</v>
      </c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 t="s">
        <v>896</v>
      </c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  <c r="IV5" s="149"/>
      <c r="IW5" s="149"/>
      <c r="IX5" s="149"/>
      <c r="IY5" s="149"/>
      <c r="IZ5" s="149"/>
      <c r="JA5" s="149"/>
      <c r="JB5" s="149"/>
      <c r="JC5" s="149"/>
      <c r="JD5" s="149"/>
      <c r="JE5" s="149"/>
      <c r="JF5" s="149"/>
      <c r="JG5" s="149"/>
      <c r="JH5" s="149"/>
      <c r="JI5" s="149"/>
      <c r="JJ5" s="149"/>
      <c r="JK5" s="149"/>
      <c r="JL5" s="149"/>
      <c r="JM5" s="149"/>
      <c r="JN5" s="149"/>
      <c r="JO5" s="149"/>
      <c r="JP5" s="149"/>
      <c r="JQ5" s="149"/>
      <c r="JR5" s="149"/>
      <c r="JS5" s="149"/>
      <c r="JT5" s="149"/>
      <c r="JU5" s="149"/>
      <c r="JV5" s="149"/>
      <c r="JW5" s="149"/>
      <c r="JX5" s="149"/>
      <c r="JY5" s="149"/>
      <c r="JZ5" s="149"/>
      <c r="KA5" s="149"/>
      <c r="KB5" s="149"/>
      <c r="KC5" s="149"/>
      <c r="KD5" s="149"/>
      <c r="KE5" s="149"/>
      <c r="KF5" s="149"/>
      <c r="KG5" s="149"/>
      <c r="KH5" s="74" t="s">
        <v>906</v>
      </c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89" t="s">
        <v>387</v>
      </c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132" t="s">
        <v>245</v>
      </c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59" t="s">
        <v>426</v>
      </c>
      <c r="PH5" s="159"/>
      <c r="PI5" s="159"/>
      <c r="PJ5" s="159"/>
      <c r="PK5" s="159"/>
      <c r="PL5" s="159"/>
      <c r="PM5" s="159"/>
      <c r="PN5" s="159"/>
      <c r="PO5" s="159"/>
      <c r="PP5" s="159"/>
      <c r="PQ5" s="159"/>
      <c r="PR5" s="159"/>
      <c r="PS5" s="159"/>
      <c r="PT5" s="159"/>
      <c r="PU5" s="159"/>
      <c r="PV5" s="159"/>
      <c r="PW5" s="159"/>
      <c r="PX5" s="159"/>
      <c r="PY5" s="159"/>
      <c r="PZ5" s="159"/>
      <c r="QA5" s="159"/>
      <c r="QB5" s="159"/>
      <c r="QC5" s="159"/>
      <c r="QD5" s="159"/>
      <c r="QE5" s="159"/>
      <c r="QF5" s="159"/>
      <c r="QG5" s="159"/>
      <c r="QH5" s="159"/>
      <c r="QI5" s="159"/>
      <c r="QJ5" s="159"/>
      <c r="QK5" s="159"/>
      <c r="QL5" s="159"/>
      <c r="QM5" s="159"/>
      <c r="QN5" s="159"/>
      <c r="QO5" s="159"/>
      <c r="QP5" s="159"/>
      <c r="QQ5" s="125" t="s">
        <v>438</v>
      </c>
      <c r="QR5" s="125"/>
      <c r="QS5" s="125"/>
      <c r="QT5" s="125"/>
      <c r="QU5" s="125"/>
      <c r="QV5" s="125"/>
      <c r="QW5" s="125"/>
      <c r="QX5" s="125"/>
      <c r="QY5" s="125"/>
      <c r="QZ5" s="125"/>
      <c r="RA5" s="125"/>
      <c r="RB5" s="125"/>
      <c r="RC5" s="125"/>
      <c r="RD5" s="125"/>
      <c r="RE5" s="125"/>
      <c r="RF5" s="125"/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59" t="s">
        <v>246</v>
      </c>
      <c r="RY5" s="159"/>
      <c r="RZ5" s="159"/>
      <c r="SA5" s="159"/>
      <c r="SB5" s="159"/>
      <c r="SC5" s="159"/>
      <c r="SD5" s="159"/>
      <c r="SE5" s="159"/>
      <c r="SF5" s="159"/>
      <c r="SG5" s="159"/>
      <c r="SH5" s="159"/>
      <c r="SI5" s="159"/>
      <c r="SJ5" s="159"/>
      <c r="SK5" s="159"/>
      <c r="SL5" s="159"/>
      <c r="SM5" s="159"/>
      <c r="SN5" s="159"/>
      <c r="SO5" s="159"/>
      <c r="SP5" s="159"/>
      <c r="SQ5" s="159"/>
      <c r="SR5" s="159"/>
      <c r="SS5" s="159"/>
      <c r="ST5" s="159"/>
      <c r="SU5" s="159"/>
      <c r="SV5" s="159"/>
      <c r="SW5" s="159"/>
      <c r="SX5" s="159"/>
      <c r="SY5" s="159"/>
      <c r="SZ5" s="159"/>
      <c r="TA5" s="159"/>
      <c r="TB5" s="159"/>
      <c r="TC5" s="159"/>
      <c r="TD5" s="159"/>
      <c r="TE5" s="159"/>
      <c r="TF5" s="159"/>
      <c r="TG5" s="159"/>
      <c r="TH5" s="159"/>
      <c r="TI5" s="159"/>
      <c r="TJ5" s="159"/>
      <c r="TK5" s="159"/>
      <c r="TL5" s="159"/>
      <c r="TM5" s="159"/>
      <c r="TN5" s="64" t="s">
        <v>292</v>
      </c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</row>
    <row r="6" spans="1:692" ht="4.1500000000000004" hidden="1" customHeight="1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155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157"/>
      <c r="IW6" s="157"/>
      <c r="IX6" s="157"/>
      <c r="IY6" s="157"/>
      <c r="IZ6" s="157"/>
      <c r="JA6" s="157"/>
      <c r="JB6" s="157"/>
      <c r="JC6" s="157"/>
      <c r="JD6" s="157"/>
      <c r="JE6" s="157"/>
      <c r="JF6" s="157"/>
      <c r="JG6" s="157"/>
      <c r="JH6" s="157"/>
      <c r="JI6" s="157"/>
      <c r="JJ6" s="157"/>
      <c r="JK6" s="157"/>
      <c r="JL6" s="157"/>
      <c r="JM6" s="157"/>
      <c r="JN6" s="157"/>
      <c r="JO6" s="157"/>
      <c r="JP6" s="157"/>
      <c r="JQ6" s="157"/>
      <c r="JR6" s="157"/>
      <c r="JS6" s="157"/>
      <c r="JT6" s="157"/>
      <c r="JU6" s="157"/>
      <c r="JV6" s="157"/>
      <c r="JW6" s="157"/>
      <c r="JX6" s="157"/>
      <c r="JY6" s="157"/>
      <c r="JZ6" s="157"/>
      <c r="KA6" s="157"/>
      <c r="KB6" s="157"/>
      <c r="KC6" s="157"/>
      <c r="KD6" s="157"/>
      <c r="KE6" s="157"/>
      <c r="KF6" s="157"/>
      <c r="KG6" s="157"/>
      <c r="KH6" s="74"/>
      <c r="KI6" s="74"/>
      <c r="KJ6" s="74"/>
      <c r="KK6" s="74"/>
      <c r="KL6" s="74"/>
      <c r="KM6" s="74"/>
      <c r="KN6" s="74"/>
      <c r="KO6" s="74"/>
      <c r="KP6" s="74"/>
      <c r="KQ6" s="74"/>
      <c r="KR6" s="74"/>
      <c r="KS6" s="74"/>
      <c r="KT6" s="74"/>
      <c r="KU6" s="74"/>
      <c r="KV6" s="74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3"/>
      <c r="ML6" s="103"/>
      <c r="MM6" s="103"/>
      <c r="MN6" s="103"/>
      <c r="MO6" s="103"/>
      <c r="MP6" s="103"/>
      <c r="MQ6" s="103"/>
      <c r="MR6" s="103"/>
      <c r="MS6" s="103"/>
      <c r="MT6" s="103"/>
      <c r="MU6" s="103"/>
      <c r="MV6" s="103"/>
      <c r="MW6" s="103"/>
      <c r="MX6" s="103"/>
      <c r="MY6" s="103"/>
      <c r="MZ6" s="103"/>
      <c r="NA6" s="103"/>
      <c r="NB6" s="103"/>
      <c r="NC6" s="103"/>
      <c r="ND6" s="103"/>
      <c r="NE6" s="103"/>
      <c r="NF6" s="103"/>
      <c r="NG6" s="103"/>
      <c r="NH6" s="103"/>
      <c r="NI6" s="103"/>
      <c r="NJ6" s="103"/>
      <c r="NK6" s="103"/>
      <c r="NL6" s="103"/>
      <c r="NM6" s="103"/>
      <c r="NN6" s="103"/>
      <c r="NO6" s="103"/>
      <c r="NP6" s="103"/>
      <c r="NQ6" s="103"/>
      <c r="NR6" s="103"/>
      <c r="NS6" s="103"/>
      <c r="NT6" s="103"/>
      <c r="NU6" s="103"/>
      <c r="NV6" s="103"/>
      <c r="NW6" s="103"/>
      <c r="NX6" s="103"/>
      <c r="NY6" s="103"/>
      <c r="NZ6" s="103"/>
      <c r="OA6" s="103"/>
      <c r="OB6" s="103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60"/>
      <c r="PH6" s="160"/>
      <c r="PI6" s="160"/>
      <c r="PJ6" s="160"/>
      <c r="PK6" s="160"/>
      <c r="PL6" s="160"/>
      <c r="PM6" s="160"/>
      <c r="PN6" s="160"/>
      <c r="PO6" s="160"/>
      <c r="PP6" s="160"/>
      <c r="PQ6" s="160"/>
      <c r="PR6" s="160"/>
      <c r="PS6" s="160"/>
      <c r="PT6" s="160"/>
      <c r="PU6" s="160"/>
      <c r="PV6" s="160"/>
      <c r="PW6" s="160"/>
      <c r="PX6" s="160"/>
      <c r="PY6" s="160"/>
      <c r="PZ6" s="160"/>
      <c r="QA6" s="160"/>
      <c r="QB6" s="160"/>
      <c r="QC6" s="160"/>
      <c r="QD6" s="160"/>
      <c r="QE6" s="160"/>
      <c r="QF6" s="160"/>
      <c r="QG6" s="160"/>
      <c r="QH6" s="160"/>
      <c r="QI6" s="160"/>
      <c r="QJ6" s="160"/>
      <c r="QK6" s="160"/>
      <c r="QL6" s="160"/>
      <c r="QM6" s="160"/>
      <c r="QN6" s="160"/>
      <c r="QO6" s="160"/>
      <c r="QP6" s="160"/>
      <c r="QQ6" s="125"/>
      <c r="QR6" s="125"/>
      <c r="QS6" s="125"/>
      <c r="QT6" s="125"/>
      <c r="QU6" s="125"/>
      <c r="QV6" s="125"/>
      <c r="QW6" s="125"/>
      <c r="QX6" s="125"/>
      <c r="QY6" s="125"/>
      <c r="QZ6" s="125"/>
      <c r="RA6" s="125"/>
      <c r="RB6" s="125"/>
      <c r="RC6" s="125"/>
      <c r="RD6" s="125"/>
      <c r="RE6" s="125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60"/>
      <c r="RY6" s="160"/>
      <c r="RZ6" s="160"/>
      <c r="SA6" s="160"/>
      <c r="SB6" s="160"/>
      <c r="SC6" s="160"/>
      <c r="SD6" s="160"/>
      <c r="SE6" s="160"/>
      <c r="SF6" s="160"/>
      <c r="SG6" s="160"/>
      <c r="SH6" s="160"/>
      <c r="SI6" s="160"/>
      <c r="SJ6" s="160"/>
      <c r="SK6" s="160"/>
      <c r="SL6" s="160"/>
      <c r="SM6" s="160"/>
      <c r="SN6" s="160"/>
      <c r="SO6" s="160"/>
      <c r="SP6" s="160"/>
      <c r="SQ6" s="160"/>
      <c r="SR6" s="160"/>
      <c r="SS6" s="160"/>
      <c r="ST6" s="160"/>
      <c r="SU6" s="160"/>
      <c r="SV6" s="160"/>
      <c r="SW6" s="160"/>
      <c r="SX6" s="160"/>
      <c r="SY6" s="160"/>
      <c r="SZ6" s="160"/>
      <c r="TA6" s="160"/>
      <c r="TB6" s="160"/>
      <c r="TC6" s="160"/>
      <c r="TD6" s="160"/>
      <c r="TE6" s="160"/>
      <c r="TF6" s="160"/>
      <c r="TG6" s="160"/>
      <c r="TH6" s="160"/>
      <c r="TI6" s="160"/>
      <c r="TJ6" s="160"/>
      <c r="TK6" s="160"/>
      <c r="TL6" s="160"/>
      <c r="TM6" s="160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</row>
    <row r="7" spans="1:692" ht="16.149999999999999" hidden="1" customHeight="1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155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7"/>
      <c r="JD7" s="157"/>
      <c r="JE7" s="157"/>
      <c r="JF7" s="157"/>
      <c r="JG7" s="157"/>
      <c r="JH7" s="157"/>
      <c r="JI7" s="157"/>
      <c r="JJ7" s="157"/>
      <c r="JK7" s="157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7"/>
      <c r="JW7" s="157"/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74"/>
      <c r="KI7" s="74"/>
      <c r="KJ7" s="74"/>
      <c r="KK7" s="74"/>
      <c r="KL7" s="74"/>
      <c r="KM7" s="74"/>
      <c r="KN7" s="74"/>
      <c r="KO7" s="74"/>
      <c r="KP7" s="74"/>
      <c r="KQ7" s="74"/>
      <c r="KR7" s="74"/>
      <c r="KS7" s="74"/>
      <c r="KT7" s="74"/>
      <c r="KU7" s="74"/>
      <c r="KV7" s="74"/>
      <c r="KW7" s="74"/>
      <c r="KX7" s="74"/>
      <c r="KY7" s="74"/>
      <c r="KZ7" s="74"/>
      <c r="LA7" s="74"/>
      <c r="LB7" s="74"/>
      <c r="LC7" s="74"/>
      <c r="LD7" s="74"/>
      <c r="LE7" s="74"/>
      <c r="LF7" s="74"/>
      <c r="LG7" s="74"/>
      <c r="LH7" s="74"/>
      <c r="LI7" s="74"/>
      <c r="LJ7" s="74"/>
      <c r="LK7" s="74"/>
      <c r="LL7" s="74"/>
      <c r="LM7" s="74"/>
      <c r="LN7" s="74"/>
      <c r="LO7" s="74"/>
      <c r="LP7" s="74"/>
      <c r="LQ7" s="74"/>
      <c r="LR7" s="74"/>
      <c r="LS7" s="74"/>
      <c r="LT7" s="74"/>
      <c r="LU7" s="74"/>
      <c r="LV7" s="74"/>
      <c r="LW7" s="74"/>
      <c r="LX7" s="74"/>
      <c r="LY7" s="74"/>
      <c r="LZ7" s="74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3"/>
      <c r="ML7" s="103"/>
      <c r="MM7" s="103"/>
      <c r="MN7" s="103"/>
      <c r="MO7" s="103"/>
      <c r="MP7" s="103"/>
      <c r="MQ7" s="103"/>
      <c r="MR7" s="103"/>
      <c r="MS7" s="103"/>
      <c r="MT7" s="103"/>
      <c r="MU7" s="103"/>
      <c r="MV7" s="103"/>
      <c r="MW7" s="103"/>
      <c r="MX7" s="103"/>
      <c r="MY7" s="103"/>
      <c r="MZ7" s="103"/>
      <c r="NA7" s="103"/>
      <c r="NB7" s="103"/>
      <c r="NC7" s="103"/>
      <c r="ND7" s="103"/>
      <c r="NE7" s="103"/>
      <c r="NF7" s="103"/>
      <c r="NG7" s="103"/>
      <c r="NH7" s="103"/>
      <c r="NI7" s="103"/>
      <c r="NJ7" s="103"/>
      <c r="NK7" s="103"/>
      <c r="NL7" s="103"/>
      <c r="NM7" s="103"/>
      <c r="NN7" s="103"/>
      <c r="NO7" s="103"/>
      <c r="NP7" s="103"/>
      <c r="NQ7" s="103"/>
      <c r="NR7" s="103"/>
      <c r="NS7" s="103"/>
      <c r="NT7" s="103"/>
      <c r="NU7" s="103"/>
      <c r="NV7" s="103"/>
      <c r="NW7" s="103"/>
      <c r="NX7" s="103"/>
      <c r="NY7" s="103"/>
      <c r="NZ7" s="103"/>
      <c r="OA7" s="103"/>
      <c r="OB7" s="103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60"/>
      <c r="PH7" s="160"/>
      <c r="PI7" s="160"/>
      <c r="PJ7" s="160"/>
      <c r="PK7" s="160"/>
      <c r="PL7" s="160"/>
      <c r="PM7" s="160"/>
      <c r="PN7" s="160"/>
      <c r="PO7" s="160"/>
      <c r="PP7" s="160"/>
      <c r="PQ7" s="160"/>
      <c r="PR7" s="160"/>
      <c r="PS7" s="160"/>
      <c r="PT7" s="160"/>
      <c r="PU7" s="160"/>
      <c r="PV7" s="160"/>
      <c r="PW7" s="160"/>
      <c r="PX7" s="160"/>
      <c r="PY7" s="160"/>
      <c r="PZ7" s="160"/>
      <c r="QA7" s="160"/>
      <c r="QB7" s="160"/>
      <c r="QC7" s="160"/>
      <c r="QD7" s="160"/>
      <c r="QE7" s="160"/>
      <c r="QF7" s="160"/>
      <c r="QG7" s="160"/>
      <c r="QH7" s="160"/>
      <c r="QI7" s="160"/>
      <c r="QJ7" s="160"/>
      <c r="QK7" s="160"/>
      <c r="QL7" s="160"/>
      <c r="QM7" s="160"/>
      <c r="QN7" s="160"/>
      <c r="QO7" s="160"/>
      <c r="QP7" s="160"/>
      <c r="QQ7" s="125"/>
      <c r="QR7" s="125"/>
      <c r="QS7" s="125"/>
      <c r="QT7" s="125"/>
      <c r="QU7" s="125"/>
      <c r="QV7" s="125"/>
      <c r="QW7" s="125"/>
      <c r="QX7" s="125"/>
      <c r="QY7" s="125"/>
      <c r="QZ7" s="125"/>
      <c r="RA7" s="125"/>
      <c r="RB7" s="125"/>
      <c r="RC7" s="125"/>
      <c r="RD7" s="125"/>
      <c r="RE7" s="125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60"/>
      <c r="RY7" s="160"/>
      <c r="RZ7" s="160"/>
      <c r="SA7" s="160"/>
      <c r="SB7" s="160"/>
      <c r="SC7" s="160"/>
      <c r="SD7" s="160"/>
      <c r="SE7" s="160"/>
      <c r="SF7" s="160"/>
      <c r="SG7" s="160"/>
      <c r="SH7" s="160"/>
      <c r="SI7" s="160"/>
      <c r="SJ7" s="160"/>
      <c r="SK7" s="160"/>
      <c r="SL7" s="160"/>
      <c r="SM7" s="160"/>
      <c r="SN7" s="160"/>
      <c r="SO7" s="160"/>
      <c r="SP7" s="160"/>
      <c r="SQ7" s="160"/>
      <c r="SR7" s="160"/>
      <c r="SS7" s="160"/>
      <c r="ST7" s="160"/>
      <c r="SU7" s="160"/>
      <c r="SV7" s="160"/>
      <c r="SW7" s="160"/>
      <c r="SX7" s="160"/>
      <c r="SY7" s="160"/>
      <c r="SZ7" s="160"/>
      <c r="TA7" s="160"/>
      <c r="TB7" s="160"/>
      <c r="TC7" s="160"/>
      <c r="TD7" s="160"/>
      <c r="TE7" s="160"/>
      <c r="TF7" s="160"/>
      <c r="TG7" s="160"/>
      <c r="TH7" s="160"/>
      <c r="TI7" s="160"/>
      <c r="TJ7" s="160"/>
      <c r="TK7" s="160"/>
      <c r="TL7" s="160"/>
      <c r="TM7" s="160"/>
      <c r="TN7" s="64"/>
      <c r="TO7" s="64"/>
      <c r="TP7" s="64"/>
      <c r="TQ7" s="64"/>
      <c r="TR7" s="64"/>
      <c r="TS7" s="64"/>
      <c r="TT7" s="64"/>
      <c r="TU7" s="64"/>
      <c r="TV7" s="64"/>
      <c r="TW7" s="64"/>
      <c r="TX7" s="64"/>
      <c r="TY7" s="64"/>
      <c r="TZ7" s="64"/>
      <c r="UA7" s="64"/>
      <c r="UB7" s="64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</row>
    <row r="8" spans="1:692" ht="17.45" hidden="1" customHeight="1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155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7"/>
      <c r="JT8" s="157"/>
      <c r="JU8" s="157"/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74"/>
      <c r="KI8" s="74"/>
      <c r="KJ8" s="74"/>
      <c r="KK8" s="74"/>
      <c r="KL8" s="74"/>
      <c r="KM8" s="74"/>
      <c r="KN8" s="74"/>
      <c r="KO8" s="74"/>
      <c r="KP8" s="74"/>
      <c r="KQ8" s="74"/>
      <c r="KR8" s="74"/>
      <c r="KS8" s="74"/>
      <c r="KT8" s="74"/>
      <c r="KU8" s="74"/>
      <c r="KV8" s="74"/>
      <c r="KW8" s="74"/>
      <c r="KX8" s="74"/>
      <c r="KY8" s="74"/>
      <c r="KZ8" s="74"/>
      <c r="LA8" s="74"/>
      <c r="LB8" s="74"/>
      <c r="LC8" s="74"/>
      <c r="LD8" s="74"/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60"/>
      <c r="PH8" s="160"/>
      <c r="PI8" s="160"/>
      <c r="PJ8" s="160"/>
      <c r="PK8" s="160"/>
      <c r="PL8" s="160"/>
      <c r="PM8" s="160"/>
      <c r="PN8" s="160"/>
      <c r="PO8" s="160"/>
      <c r="PP8" s="160"/>
      <c r="PQ8" s="160"/>
      <c r="PR8" s="160"/>
      <c r="PS8" s="160"/>
      <c r="PT8" s="160"/>
      <c r="PU8" s="160"/>
      <c r="PV8" s="160"/>
      <c r="PW8" s="160"/>
      <c r="PX8" s="160"/>
      <c r="PY8" s="160"/>
      <c r="PZ8" s="160"/>
      <c r="QA8" s="160"/>
      <c r="QB8" s="160"/>
      <c r="QC8" s="160"/>
      <c r="QD8" s="160"/>
      <c r="QE8" s="160"/>
      <c r="QF8" s="160"/>
      <c r="QG8" s="160"/>
      <c r="QH8" s="160"/>
      <c r="QI8" s="160"/>
      <c r="QJ8" s="160"/>
      <c r="QK8" s="160"/>
      <c r="QL8" s="160"/>
      <c r="QM8" s="160"/>
      <c r="QN8" s="160"/>
      <c r="QO8" s="160"/>
      <c r="QP8" s="160"/>
      <c r="QQ8" s="125"/>
      <c r="QR8" s="125"/>
      <c r="QS8" s="125"/>
      <c r="QT8" s="125"/>
      <c r="QU8" s="125"/>
      <c r="QV8" s="125"/>
      <c r="QW8" s="125"/>
      <c r="QX8" s="125"/>
      <c r="QY8" s="125"/>
      <c r="QZ8" s="125"/>
      <c r="RA8" s="125"/>
      <c r="RB8" s="125"/>
      <c r="RC8" s="125"/>
      <c r="RD8" s="125"/>
      <c r="RE8" s="125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60"/>
      <c r="RY8" s="160"/>
      <c r="RZ8" s="160"/>
      <c r="SA8" s="160"/>
      <c r="SB8" s="160"/>
      <c r="SC8" s="160"/>
      <c r="SD8" s="160"/>
      <c r="SE8" s="160"/>
      <c r="SF8" s="160"/>
      <c r="SG8" s="160"/>
      <c r="SH8" s="160"/>
      <c r="SI8" s="160"/>
      <c r="SJ8" s="160"/>
      <c r="SK8" s="160"/>
      <c r="SL8" s="160"/>
      <c r="SM8" s="160"/>
      <c r="SN8" s="160"/>
      <c r="SO8" s="160"/>
      <c r="SP8" s="160"/>
      <c r="SQ8" s="160"/>
      <c r="SR8" s="160"/>
      <c r="SS8" s="160"/>
      <c r="ST8" s="160"/>
      <c r="SU8" s="160"/>
      <c r="SV8" s="160"/>
      <c r="SW8" s="160"/>
      <c r="SX8" s="160"/>
      <c r="SY8" s="160"/>
      <c r="SZ8" s="160"/>
      <c r="TA8" s="160"/>
      <c r="TB8" s="160"/>
      <c r="TC8" s="160"/>
      <c r="TD8" s="160"/>
      <c r="TE8" s="160"/>
      <c r="TF8" s="160"/>
      <c r="TG8" s="160"/>
      <c r="TH8" s="160"/>
      <c r="TI8" s="160"/>
      <c r="TJ8" s="160"/>
      <c r="TK8" s="160"/>
      <c r="TL8" s="160"/>
      <c r="TM8" s="160"/>
      <c r="TN8" s="64"/>
      <c r="TO8" s="64"/>
      <c r="TP8" s="64"/>
      <c r="TQ8" s="64"/>
      <c r="TR8" s="64"/>
      <c r="TS8" s="64"/>
      <c r="TT8" s="64"/>
      <c r="TU8" s="64"/>
      <c r="TV8" s="64"/>
      <c r="TW8" s="64"/>
      <c r="TX8" s="64"/>
      <c r="TY8" s="64"/>
      <c r="TZ8" s="64"/>
      <c r="UA8" s="64"/>
      <c r="UB8" s="64"/>
      <c r="UC8" s="64"/>
      <c r="UD8" s="64"/>
      <c r="UE8" s="64"/>
      <c r="UF8" s="64"/>
      <c r="UG8" s="64"/>
      <c r="UH8" s="64"/>
      <c r="UI8" s="64"/>
      <c r="UJ8" s="64"/>
      <c r="UK8" s="64"/>
      <c r="UL8" s="64"/>
      <c r="UM8" s="64"/>
      <c r="UN8" s="64"/>
      <c r="UO8" s="64"/>
      <c r="UP8" s="64"/>
      <c r="UQ8" s="64"/>
      <c r="UR8" s="64"/>
      <c r="US8" s="64"/>
      <c r="UT8" s="64"/>
      <c r="UU8" s="64"/>
      <c r="UV8" s="64"/>
      <c r="UW8" s="64"/>
      <c r="UX8" s="64"/>
      <c r="UY8" s="64"/>
      <c r="UZ8" s="64"/>
      <c r="VA8" s="64"/>
      <c r="VB8" s="64"/>
      <c r="VC8" s="64"/>
      <c r="VD8" s="64"/>
      <c r="VE8" s="64"/>
      <c r="VF8" s="64"/>
      <c r="VG8" s="64"/>
      <c r="VH8" s="64"/>
      <c r="VI8" s="64"/>
      <c r="VJ8" s="64"/>
      <c r="VK8" s="64"/>
      <c r="VL8" s="64"/>
      <c r="VM8" s="64"/>
      <c r="VN8" s="64"/>
      <c r="VO8" s="64"/>
      <c r="VP8" s="64"/>
      <c r="VQ8" s="64"/>
      <c r="VR8" s="64"/>
      <c r="VS8" s="64"/>
      <c r="VT8" s="64"/>
      <c r="VU8" s="64"/>
      <c r="VV8" s="64"/>
      <c r="VW8" s="64"/>
      <c r="VX8" s="64"/>
      <c r="VY8" s="64"/>
      <c r="VZ8" s="64"/>
      <c r="WA8" s="64"/>
      <c r="WB8" s="64"/>
      <c r="WC8" s="64"/>
      <c r="WD8" s="64"/>
      <c r="WE8" s="64"/>
      <c r="WF8" s="64"/>
      <c r="WG8" s="64"/>
      <c r="WH8" s="64"/>
      <c r="WI8" s="64"/>
      <c r="WJ8" s="64"/>
      <c r="WK8" s="64"/>
      <c r="WL8" s="64"/>
      <c r="WM8" s="64"/>
      <c r="WN8" s="64"/>
      <c r="WO8" s="64"/>
      <c r="WP8" s="64"/>
      <c r="WQ8" s="64"/>
      <c r="WR8" s="64"/>
      <c r="WS8" s="64"/>
      <c r="WT8" s="64"/>
      <c r="WU8" s="64"/>
      <c r="WV8" s="64"/>
      <c r="WW8" s="64"/>
      <c r="WX8" s="64"/>
      <c r="WY8" s="64"/>
      <c r="WZ8" s="64"/>
      <c r="XA8" s="64"/>
      <c r="XB8" s="64"/>
      <c r="XC8" s="64"/>
      <c r="XD8" s="64"/>
      <c r="XE8" s="64"/>
      <c r="XF8" s="64"/>
      <c r="XG8" s="64"/>
      <c r="XH8" s="64"/>
      <c r="XI8" s="64"/>
      <c r="XJ8" s="64"/>
      <c r="XK8" s="64"/>
      <c r="XL8" s="64"/>
      <c r="XM8" s="64"/>
      <c r="XN8" s="64"/>
      <c r="XO8" s="64"/>
      <c r="XP8" s="64"/>
      <c r="XQ8" s="64"/>
      <c r="XR8" s="64"/>
      <c r="XS8" s="64"/>
      <c r="XT8" s="64"/>
      <c r="XU8" s="64"/>
      <c r="XV8" s="64"/>
      <c r="XW8" s="64"/>
      <c r="XX8" s="64"/>
      <c r="XY8" s="64"/>
      <c r="XZ8" s="64"/>
      <c r="YA8" s="64"/>
      <c r="YB8" s="64"/>
      <c r="YC8" s="64"/>
      <c r="YD8" s="64"/>
      <c r="YE8" s="64"/>
      <c r="YF8" s="64"/>
      <c r="YG8" s="64"/>
      <c r="YH8" s="64"/>
      <c r="YI8" s="64"/>
      <c r="YJ8" s="64"/>
      <c r="YK8" s="64"/>
      <c r="YL8" s="64"/>
      <c r="YM8" s="64"/>
      <c r="YN8" s="64"/>
      <c r="YO8" s="64"/>
      <c r="YP8" s="64"/>
      <c r="YQ8" s="64"/>
      <c r="YR8" s="64"/>
      <c r="YS8" s="64"/>
      <c r="YT8" s="64"/>
      <c r="YU8" s="64"/>
      <c r="YV8" s="64"/>
      <c r="YW8" s="64"/>
      <c r="YX8" s="64"/>
      <c r="YY8" s="64"/>
      <c r="YZ8" s="64"/>
      <c r="ZA8" s="64"/>
      <c r="ZB8" s="64"/>
      <c r="ZC8" s="64"/>
      <c r="ZD8" s="64"/>
      <c r="ZE8" s="64"/>
      <c r="ZF8" s="64"/>
      <c r="ZG8" s="64"/>
      <c r="ZH8" s="64"/>
      <c r="ZI8" s="64"/>
      <c r="ZJ8" s="64"/>
      <c r="ZK8" s="64"/>
      <c r="ZL8" s="64"/>
      <c r="ZM8" s="64"/>
      <c r="ZN8" s="64"/>
      <c r="ZO8" s="64"/>
      <c r="ZP8" s="64"/>
    </row>
    <row r="9" spans="1:692" ht="18" hidden="1" customHeight="1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155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74"/>
      <c r="KI9" s="74"/>
      <c r="KJ9" s="74"/>
      <c r="KK9" s="74"/>
      <c r="KL9" s="74"/>
      <c r="KM9" s="74"/>
      <c r="KN9" s="74"/>
      <c r="KO9" s="74"/>
      <c r="KP9" s="74"/>
      <c r="KQ9" s="74"/>
      <c r="KR9" s="74"/>
      <c r="KS9" s="74"/>
      <c r="KT9" s="74"/>
      <c r="KU9" s="74"/>
      <c r="KV9" s="74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60"/>
      <c r="PH9" s="160"/>
      <c r="PI9" s="160"/>
      <c r="PJ9" s="160"/>
      <c r="PK9" s="160"/>
      <c r="PL9" s="160"/>
      <c r="PM9" s="160"/>
      <c r="PN9" s="160"/>
      <c r="PO9" s="160"/>
      <c r="PP9" s="160"/>
      <c r="PQ9" s="160"/>
      <c r="PR9" s="160"/>
      <c r="PS9" s="160"/>
      <c r="PT9" s="160"/>
      <c r="PU9" s="160"/>
      <c r="PV9" s="160"/>
      <c r="PW9" s="160"/>
      <c r="PX9" s="160"/>
      <c r="PY9" s="160"/>
      <c r="PZ9" s="160"/>
      <c r="QA9" s="160"/>
      <c r="QB9" s="160"/>
      <c r="QC9" s="160"/>
      <c r="QD9" s="160"/>
      <c r="QE9" s="160"/>
      <c r="QF9" s="160"/>
      <c r="QG9" s="160"/>
      <c r="QH9" s="160"/>
      <c r="QI9" s="160"/>
      <c r="QJ9" s="160"/>
      <c r="QK9" s="160"/>
      <c r="QL9" s="160"/>
      <c r="QM9" s="160"/>
      <c r="QN9" s="160"/>
      <c r="QO9" s="160"/>
      <c r="QP9" s="160"/>
      <c r="QQ9" s="125"/>
      <c r="QR9" s="125"/>
      <c r="QS9" s="125"/>
      <c r="QT9" s="125"/>
      <c r="QU9" s="125"/>
      <c r="QV9" s="125"/>
      <c r="QW9" s="125"/>
      <c r="QX9" s="125"/>
      <c r="QY9" s="125"/>
      <c r="QZ9" s="125"/>
      <c r="RA9" s="125"/>
      <c r="RB9" s="125"/>
      <c r="RC9" s="125"/>
      <c r="RD9" s="125"/>
      <c r="RE9" s="125"/>
      <c r="RF9" s="125"/>
      <c r="RG9" s="125"/>
      <c r="RH9" s="125"/>
      <c r="RI9" s="125"/>
      <c r="RJ9" s="125"/>
      <c r="RK9" s="125"/>
      <c r="RL9" s="125"/>
      <c r="RM9" s="125"/>
      <c r="RN9" s="125"/>
      <c r="RO9" s="125"/>
      <c r="RP9" s="125"/>
      <c r="RQ9" s="125"/>
      <c r="RR9" s="125"/>
      <c r="RS9" s="125"/>
      <c r="RT9" s="125"/>
      <c r="RU9" s="125"/>
      <c r="RV9" s="125"/>
      <c r="RW9" s="125"/>
      <c r="RX9" s="160"/>
      <c r="RY9" s="160"/>
      <c r="RZ9" s="160"/>
      <c r="SA9" s="160"/>
      <c r="SB9" s="160"/>
      <c r="SC9" s="160"/>
      <c r="SD9" s="160"/>
      <c r="SE9" s="160"/>
      <c r="SF9" s="160"/>
      <c r="SG9" s="160"/>
      <c r="SH9" s="160"/>
      <c r="SI9" s="160"/>
      <c r="SJ9" s="160"/>
      <c r="SK9" s="160"/>
      <c r="SL9" s="160"/>
      <c r="SM9" s="160"/>
      <c r="SN9" s="160"/>
      <c r="SO9" s="160"/>
      <c r="SP9" s="160"/>
      <c r="SQ9" s="160"/>
      <c r="SR9" s="160"/>
      <c r="SS9" s="160"/>
      <c r="ST9" s="160"/>
      <c r="SU9" s="160"/>
      <c r="SV9" s="160"/>
      <c r="SW9" s="160"/>
      <c r="SX9" s="160"/>
      <c r="SY9" s="160"/>
      <c r="SZ9" s="160"/>
      <c r="TA9" s="160"/>
      <c r="TB9" s="160"/>
      <c r="TC9" s="160"/>
      <c r="TD9" s="160"/>
      <c r="TE9" s="160"/>
      <c r="TF9" s="160"/>
      <c r="TG9" s="160"/>
      <c r="TH9" s="160"/>
      <c r="TI9" s="160"/>
      <c r="TJ9" s="160"/>
      <c r="TK9" s="160"/>
      <c r="TL9" s="160"/>
      <c r="TM9" s="160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</row>
    <row r="10" spans="1:692" ht="30" hidden="1" customHeight="1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156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  <c r="IW10" s="158"/>
      <c r="IX10" s="158"/>
      <c r="IY10" s="158"/>
      <c r="IZ10" s="158"/>
      <c r="JA10" s="158"/>
      <c r="JB10" s="158"/>
      <c r="JC10" s="158"/>
      <c r="JD10" s="158"/>
      <c r="JE10" s="158"/>
      <c r="JF10" s="158"/>
      <c r="JG10" s="158"/>
      <c r="JH10" s="158"/>
      <c r="JI10" s="158"/>
      <c r="JJ10" s="158"/>
      <c r="JK10" s="158"/>
      <c r="JL10" s="158"/>
      <c r="JM10" s="158"/>
      <c r="JN10" s="158"/>
      <c r="JO10" s="158"/>
      <c r="JP10" s="158"/>
      <c r="JQ10" s="158"/>
      <c r="JR10" s="158"/>
      <c r="JS10" s="158"/>
      <c r="JT10" s="158"/>
      <c r="JU10" s="158"/>
      <c r="JV10" s="158"/>
      <c r="JW10" s="158"/>
      <c r="JX10" s="158"/>
      <c r="JY10" s="158"/>
      <c r="JZ10" s="158"/>
      <c r="KA10" s="158"/>
      <c r="KB10" s="158"/>
      <c r="KC10" s="158"/>
      <c r="KD10" s="158"/>
      <c r="KE10" s="158"/>
      <c r="KF10" s="158"/>
      <c r="KG10" s="158"/>
      <c r="KH10" s="74"/>
      <c r="KI10" s="74"/>
      <c r="KJ10" s="74"/>
      <c r="KK10" s="74"/>
      <c r="KL10" s="74"/>
      <c r="KM10" s="74"/>
      <c r="KN10" s="74"/>
      <c r="KO10" s="74"/>
      <c r="KP10" s="74"/>
      <c r="KQ10" s="74"/>
      <c r="KR10" s="74"/>
      <c r="KS10" s="74"/>
      <c r="KT10" s="74"/>
      <c r="KU10" s="74"/>
      <c r="KV10" s="74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  <c r="ML10" s="104"/>
      <c r="MM10" s="104"/>
      <c r="MN10" s="104"/>
      <c r="MO10" s="104"/>
      <c r="MP10" s="104"/>
      <c r="MQ10" s="104"/>
      <c r="MR10" s="104"/>
      <c r="MS10" s="104"/>
      <c r="MT10" s="104"/>
      <c r="MU10" s="104"/>
      <c r="MV10" s="104"/>
      <c r="MW10" s="104"/>
      <c r="MX10" s="104"/>
      <c r="MY10" s="104"/>
      <c r="MZ10" s="104"/>
      <c r="NA10" s="104"/>
      <c r="NB10" s="104"/>
      <c r="NC10" s="104"/>
      <c r="ND10" s="104"/>
      <c r="NE10" s="104"/>
      <c r="NF10" s="104"/>
      <c r="NG10" s="104"/>
      <c r="NH10" s="104"/>
      <c r="NI10" s="104"/>
      <c r="NJ10" s="104"/>
      <c r="NK10" s="104"/>
      <c r="NL10" s="104"/>
      <c r="NM10" s="104"/>
      <c r="NN10" s="104"/>
      <c r="NO10" s="104"/>
      <c r="NP10" s="104"/>
      <c r="NQ10" s="104"/>
      <c r="NR10" s="104"/>
      <c r="NS10" s="104"/>
      <c r="NT10" s="104"/>
      <c r="NU10" s="104"/>
      <c r="NV10" s="104"/>
      <c r="NW10" s="104"/>
      <c r="NX10" s="104"/>
      <c r="NY10" s="104"/>
      <c r="NZ10" s="104"/>
      <c r="OA10" s="104"/>
      <c r="OB10" s="104"/>
      <c r="OC10" s="132"/>
      <c r="OD10" s="132"/>
      <c r="OE10" s="132"/>
      <c r="OF10" s="132"/>
      <c r="OG10" s="132"/>
      <c r="OH10" s="132"/>
      <c r="OI10" s="132"/>
      <c r="OJ10" s="132"/>
      <c r="OK10" s="132"/>
      <c r="OL10" s="132"/>
      <c r="OM10" s="132"/>
      <c r="ON10" s="132"/>
      <c r="OO10" s="132"/>
      <c r="OP10" s="132"/>
      <c r="OQ10" s="132"/>
      <c r="OR10" s="132"/>
      <c r="OS10" s="132"/>
      <c r="OT10" s="132"/>
      <c r="OU10" s="132"/>
      <c r="OV10" s="132"/>
      <c r="OW10" s="132"/>
      <c r="OX10" s="132"/>
      <c r="OY10" s="132"/>
      <c r="OZ10" s="132"/>
      <c r="PA10" s="132"/>
      <c r="PB10" s="132"/>
      <c r="PC10" s="132"/>
      <c r="PD10" s="132"/>
      <c r="PE10" s="132"/>
      <c r="PF10" s="132"/>
      <c r="PG10" s="161"/>
      <c r="PH10" s="161"/>
      <c r="PI10" s="161"/>
      <c r="PJ10" s="161"/>
      <c r="PK10" s="161"/>
      <c r="PL10" s="161"/>
      <c r="PM10" s="161"/>
      <c r="PN10" s="161"/>
      <c r="PO10" s="161"/>
      <c r="PP10" s="161"/>
      <c r="PQ10" s="161"/>
      <c r="PR10" s="161"/>
      <c r="PS10" s="161"/>
      <c r="PT10" s="161"/>
      <c r="PU10" s="161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25"/>
      <c r="QR10" s="125"/>
      <c r="QS10" s="125"/>
      <c r="QT10" s="125"/>
      <c r="QU10" s="125"/>
      <c r="QV10" s="125"/>
      <c r="QW10" s="125"/>
      <c r="QX10" s="125"/>
      <c r="QY10" s="125"/>
      <c r="QZ10" s="125"/>
      <c r="RA10" s="125"/>
      <c r="RB10" s="125"/>
      <c r="RC10" s="125"/>
      <c r="RD10" s="125"/>
      <c r="RE10" s="125"/>
      <c r="RF10" s="125"/>
      <c r="RG10" s="125"/>
      <c r="RH10" s="125"/>
      <c r="RI10" s="125"/>
      <c r="RJ10" s="125"/>
      <c r="RK10" s="125"/>
      <c r="RL10" s="125"/>
      <c r="RM10" s="125"/>
      <c r="RN10" s="125"/>
      <c r="RO10" s="125"/>
      <c r="RP10" s="125"/>
      <c r="RQ10" s="125"/>
      <c r="RR10" s="125"/>
      <c r="RS10" s="125"/>
      <c r="RT10" s="125"/>
      <c r="RU10" s="125"/>
      <c r="RV10" s="125"/>
      <c r="RW10" s="125"/>
      <c r="RX10" s="161"/>
      <c r="RY10" s="161"/>
      <c r="RZ10" s="161"/>
      <c r="SA10" s="161"/>
      <c r="SB10" s="161"/>
      <c r="SC10" s="161"/>
      <c r="SD10" s="161"/>
      <c r="SE10" s="161"/>
      <c r="SF10" s="161"/>
      <c r="SG10" s="161"/>
      <c r="SH10" s="161"/>
      <c r="SI10" s="161"/>
      <c r="SJ10" s="161"/>
      <c r="SK10" s="161"/>
      <c r="SL10" s="161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</row>
    <row r="11" spans="1:692" ht="16.5" thickBot="1">
      <c r="A11" s="99"/>
      <c r="B11" s="99"/>
      <c r="C11" s="90" t="s">
        <v>2152</v>
      </c>
      <c r="D11" s="91" t="s">
        <v>5</v>
      </c>
      <c r="E11" s="91" t="s">
        <v>6</v>
      </c>
      <c r="F11" s="74" t="s">
        <v>2153</v>
      </c>
      <c r="G11" s="74" t="s">
        <v>7</v>
      </c>
      <c r="H11" s="74" t="s">
        <v>8</v>
      </c>
      <c r="I11" s="74" t="s">
        <v>2154</v>
      </c>
      <c r="J11" s="74" t="s">
        <v>9</v>
      </c>
      <c r="K11" s="74" t="s">
        <v>10</v>
      </c>
      <c r="L11" s="91" t="s">
        <v>2307</v>
      </c>
      <c r="M11" s="91" t="s">
        <v>9</v>
      </c>
      <c r="N11" s="91" t="s">
        <v>10</v>
      </c>
      <c r="O11" s="91" t="s">
        <v>2155</v>
      </c>
      <c r="P11" s="91" t="s">
        <v>11</v>
      </c>
      <c r="Q11" s="91" t="s">
        <v>4</v>
      </c>
      <c r="R11" s="91" t="s">
        <v>2156</v>
      </c>
      <c r="S11" s="91" t="s">
        <v>6</v>
      </c>
      <c r="T11" s="91" t="s">
        <v>12</v>
      </c>
      <c r="U11" s="91" t="s">
        <v>2157</v>
      </c>
      <c r="V11" s="91" t="s">
        <v>6</v>
      </c>
      <c r="W11" s="91" t="s">
        <v>12</v>
      </c>
      <c r="X11" s="88" t="s">
        <v>2158</v>
      </c>
      <c r="Y11" s="89" t="s">
        <v>10</v>
      </c>
      <c r="Z11" s="90" t="s">
        <v>13</v>
      </c>
      <c r="AA11" s="91" t="s">
        <v>2159</v>
      </c>
      <c r="AB11" s="91" t="s">
        <v>14</v>
      </c>
      <c r="AC11" s="91" t="s">
        <v>15</v>
      </c>
      <c r="AD11" s="91" t="s">
        <v>2160</v>
      </c>
      <c r="AE11" s="91" t="s">
        <v>4</v>
      </c>
      <c r="AF11" s="91" t="s">
        <v>5</v>
      </c>
      <c r="AG11" s="91" t="s">
        <v>2161</v>
      </c>
      <c r="AH11" s="91" t="s">
        <v>12</v>
      </c>
      <c r="AI11" s="91" t="s">
        <v>7</v>
      </c>
      <c r="AJ11" s="82" t="s">
        <v>2162</v>
      </c>
      <c r="AK11" s="105"/>
      <c r="AL11" s="105"/>
      <c r="AM11" s="82" t="s">
        <v>2163</v>
      </c>
      <c r="AN11" s="105"/>
      <c r="AO11" s="105"/>
      <c r="AP11" s="82" t="s">
        <v>2308</v>
      </c>
      <c r="AQ11" s="105"/>
      <c r="AR11" s="105"/>
      <c r="AS11" s="82" t="s">
        <v>2164</v>
      </c>
      <c r="AT11" s="105"/>
      <c r="AU11" s="105"/>
      <c r="AV11" s="82" t="s">
        <v>2165</v>
      </c>
      <c r="AW11" s="105"/>
      <c r="AX11" s="105"/>
      <c r="AY11" s="82" t="s">
        <v>2166</v>
      </c>
      <c r="AZ11" s="105"/>
      <c r="BA11" s="105"/>
      <c r="BB11" s="82" t="s">
        <v>2167</v>
      </c>
      <c r="BC11" s="105"/>
      <c r="BD11" s="105"/>
      <c r="BE11" s="74" t="s">
        <v>2168</v>
      </c>
      <c r="BF11" s="74"/>
      <c r="BG11" s="74"/>
      <c r="BH11" s="141" t="s">
        <v>2169</v>
      </c>
      <c r="BI11" s="142"/>
      <c r="BJ11" s="142"/>
      <c r="BK11" s="142" t="s">
        <v>2344</v>
      </c>
      <c r="BL11" s="142"/>
      <c r="BM11" s="142"/>
      <c r="BN11" s="142" t="s">
        <v>2345</v>
      </c>
      <c r="BO11" s="142"/>
      <c r="BP11" s="142"/>
      <c r="BQ11" s="142" t="s">
        <v>2346</v>
      </c>
      <c r="BR11" s="142"/>
      <c r="BS11" s="142"/>
      <c r="BT11" s="142" t="s">
        <v>2347</v>
      </c>
      <c r="BU11" s="142"/>
      <c r="BV11" s="142"/>
      <c r="BW11" s="142" t="s">
        <v>2348</v>
      </c>
      <c r="BX11" s="142"/>
      <c r="BY11" s="143"/>
      <c r="BZ11" s="90" t="s">
        <v>2170</v>
      </c>
      <c r="CA11" s="91"/>
      <c r="CB11" s="91"/>
      <c r="CC11" s="88" t="s">
        <v>2171</v>
      </c>
      <c r="CD11" s="89"/>
      <c r="CE11" s="90"/>
      <c r="CF11" s="88" t="s">
        <v>2172</v>
      </c>
      <c r="CG11" s="89"/>
      <c r="CH11" s="90"/>
      <c r="CI11" s="91" t="s">
        <v>2309</v>
      </c>
      <c r="CJ11" s="91"/>
      <c r="CK11" s="91"/>
      <c r="CL11" s="91" t="s">
        <v>2173</v>
      </c>
      <c r="CM11" s="91"/>
      <c r="CN11" s="91"/>
      <c r="CO11" s="91" t="s">
        <v>2174</v>
      </c>
      <c r="CP11" s="91"/>
      <c r="CQ11" s="91"/>
      <c r="CR11" s="87" t="s">
        <v>2175</v>
      </c>
      <c r="CS11" s="87"/>
      <c r="CT11" s="87"/>
      <c r="CU11" s="91" t="s">
        <v>2176</v>
      </c>
      <c r="CV11" s="91"/>
      <c r="CW11" s="91"/>
      <c r="CX11" s="91" t="s">
        <v>2177</v>
      </c>
      <c r="CY11" s="91"/>
      <c r="CZ11" s="91"/>
      <c r="DA11" s="91" t="s">
        <v>2178</v>
      </c>
      <c r="DB11" s="91"/>
      <c r="DC11" s="91"/>
      <c r="DD11" s="91" t="s">
        <v>2179</v>
      </c>
      <c r="DE11" s="91"/>
      <c r="DF11" s="91"/>
      <c r="DG11" s="91" t="s">
        <v>2180</v>
      </c>
      <c r="DH11" s="91"/>
      <c r="DI11" s="91"/>
      <c r="DJ11" s="87" t="s">
        <v>2181</v>
      </c>
      <c r="DK11" s="87"/>
      <c r="DL11" s="87"/>
      <c r="DM11" s="87" t="s">
        <v>2310</v>
      </c>
      <c r="DN11" s="87"/>
      <c r="DO11" s="144"/>
      <c r="DP11" s="74" t="s">
        <v>2182</v>
      </c>
      <c r="DQ11" s="74"/>
      <c r="DR11" s="74"/>
      <c r="DS11" s="74" t="s">
        <v>2183</v>
      </c>
      <c r="DT11" s="74"/>
      <c r="DU11" s="74"/>
      <c r="DV11" s="64" t="s">
        <v>2184</v>
      </c>
      <c r="DW11" s="64"/>
      <c r="DX11" s="64"/>
      <c r="DY11" s="74" t="s">
        <v>2185</v>
      </c>
      <c r="DZ11" s="74"/>
      <c r="EA11" s="74"/>
      <c r="EB11" s="74" t="s">
        <v>2186</v>
      </c>
      <c r="EC11" s="74"/>
      <c r="ED11" s="82"/>
      <c r="EE11" s="74" t="s">
        <v>2187</v>
      </c>
      <c r="EF11" s="74"/>
      <c r="EG11" s="74"/>
      <c r="EH11" s="74" t="s">
        <v>2188</v>
      </c>
      <c r="EI11" s="74"/>
      <c r="EJ11" s="74"/>
      <c r="EK11" s="74" t="s">
        <v>2189</v>
      </c>
      <c r="EL11" s="74"/>
      <c r="EM11" s="74"/>
      <c r="EN11" s="74" t="s">
        <v>2190</v>
      </c>
      <c r="EO11" s="74"/>
      <c r="EP11" s="74"/>
      <c r="EQ11" s="74" t="s">
        <v>2311</v>
      </c>
      <c r="ER11" s="74"/>
      <c r="ES11" s="74"/>
      <c r="ET11" s="74" t="s">
        <v>2191</v>
      </c>
      <c r="EU11" s="74"/>
      <c r="EV11" s="74"/>
      <c r="EW11" s="74" t="s">
        <v>2192</v>
      </c>
      <c r="EX11" s="74"/>
      <c r="EY11" s="74"/>
      <c r="EZ11" s="74" t="s">
        <v>2193</v>
      </c>
      <c r="FA11" s="74"/>
      <c r="FB11" s="74"/>
      <c r="FC11" s="74" t="s">
        <v>2194</v>
      </c>
      <c r="FD11" s="74"/>
      <c r="FE11" s="74"/>
      <c r="FF11" s="74" t="s">
        <v>2195</v>
      </c>
      <c r="FG11" s="74"/>
      <c r="FH11" s="82"/>
      <c r="FI11" s="73" t="s">
        <v>2196</v>
      </c>
      <c r="FJ11" s="77"/>
      <c r="FK11" s="78"/>
      <c r="FL11" s="73" t="s">
        <v>2197</v>
      </c>
      <c r="FM11" s="77"/>
      <c r="FN11" s="78"/>
      <c r="FO11" s="73" t="s">
        <v>2198</v>
      </c>
      <c r="FP11" s="77"/>
      <c r="FQ11" s="78"/>
      <c r="FR11" s="73" t="s">
        <v>2199</v>
      </c>
      <c r="FS11" s="77"/>
      <c r="FT11" s="78"/>
      <c r="FU11" s="73" t="s">
        <v>2312</v>
      </c>
      <c r="FV11" s="77"/>
      <c r="FW11" s="77"/>
      <c r="FX11" s="64" t="s">
        <v>2200</v>
      </c>
      <c r="FY11" s="64"/>
      <c r="FZ11" s="64"/>
      <c r="GA11" s="77" t="s">
        <v>2201</v>
      </c>
      <c r="GB11" s="77"/>
      <c r="GC11" s="78"/>
      <c r="GD11" s="73" t="s">
        <v>2202</v>
      </c>
      <c r="GE11" s="77"/>
      <c r="GF11" s="78"/>
      <c r="GG11" s="73" t="s">
        <v>2203</v>
      </c>
      <c r="GH11" s="77"/>
      <c r="GI11" s="78"/>
      <c r="GJ11" s="73" t="s">
        <v>2204</v>
      </c>
      <c r="GK11" s="77"/>
      <c r="GL11" s="78"/>
      <c r="GM11" s="73" t="s">
        <v>2313</v>
      </c>
      <c r="GN11" s="77"/>
      <c r="GO11" s="78"/>
      <c r="GP11" s="73" t="s">
        <v>2314</v>
      </c>
      <c r="GQ11" s="77"/>
      <c r="GR11" s="78"/>
      <c r="GS11" s="73" t="s">
        <v>2315</v>
      </c>
      <c r="GT11" s="77"/>
      <c r="GU11" s="78"/>
      <c r="GV11" s="73" t="s">
        <v>2316</v>
      </c>
      <c r="GW11" s="77"/>
      <c r="GX11" s="78"/>
      <c r="GY11" s="73" t="s">
        <v>2317</v>
      </c>
      <c r="GZ11" s="77"/>
      <c r="HA11" s="78"/>
      <c r="HB11" s="73" t="s">
        <v>2318</v>
      </c>
      <c r="HC11" s="77"/>
      <c r="HD11" s="78"/>
      <c r="HE11" s="73" t="s">
        <v>2319</v>
      </c>
      <c r="HF11" s="77"/>
      <c r="HG11" s="78"/>
      <c r="HH11" s="73" t="s">
        <v>2320</v>
      </c>
      <c r="HI11" s="77"/>
      <c r="HJ11" s="78"/>
      <c r="HK11" s="73" t="s">
        <v>2321</v>
      </c>
      <c r="HL11" s="77"/>
      <c r="HM11" s="78"/>
      <c r="HN11" s="73" t="s">
        <v>2322</v>
      </c>
      <c r="HO11" s="77"/>
      <c r="HP11" s="78"/>
      <c r="HQ11" s="73" t="s">
        <v>2205</v>
      </c>
      <c r="HR11" s="77"/>
      <c r="HS11" s="78"/>
      <c r="HT11" s="73" t="s">
        <v>2206</v>
      </c>
      <c r="HU11" s="77"/>
      <c r="HV11" s="78"/>
      <c r="HW11" s="73" t="s">
        <v>2207</v>
      </c>
      <c r="HX11" s="77"/>
      <c r="HY11" s="78"/>
      <c r="HZ11" s="73" t="s">
        <v>2208</v>
      </c>
      <c r="IA11" s="77"/>
      <c r="IB11" s="78"/>
      <c r="IC11" s="73" t="s">
        <v>2323</v>
      </c>
      <c r="ID11" s="77"/>
      <c r="IE11" s="78"/>
      <c r="IF11" s="73" t="s">
        <v>2209</v>
      </c>
      <c r="IG11" s="77"/>
      <c r="IH11" s="78"/>
      <c r="II11" s="73" t="s">
        <v>2210</v>
      </c>
      <c r="IJ11" s="77"/>
      <c r="IK11" s="78"/>
      <c r="IL11" s="73" t="s">
        <v>2211</v>
      </c>
      <c r="IM11" s="77"/>
      <c r="IN11" s="78"/>
      <c r="IO11" s="73" t="s">
        <v>2212</v>
      </c>
      <c r="IP11" s="77"/>
      <c r="IQ11" s="77"/>
      <c r="IR11" s="64" t="s">
        <v>2213</v>
      </c>
      <c r="IS11" s="64"/>
      <c r="IT11" s="64"/>
      <c r="IU11" s="64" t="s">
        <v>2350</v>
      </c>
      <c r="IV11" s="64"/>
      <c r="IW11" s="64"/>
      <c r="IX11" s="64" t="s">
        <v>2351</v>
      </c>
      <c r="IY11" s="64"/>
      <c r="IZ11" s="64"/>
      <c r="JA11" s="64" t="s">
        <v>2352</v>
      </c>
      <c r="JB11" s="64"/>
      <c r="JC11" s="64"/>
      <c r="JD11" s="64" t="s">
        <v>2353</v>
      </c>
      <c r="JE11" s="64"/>
      <c r="JF11" s="64"/>
      <c r="JG11" s="64" t="s">
        <v>2354</v>
      </c>
      <c r="JH11" s="64"/>
      <c r="JI11" s="64"/>
      <c r="JJ11" s="64" t="s">
        <v>2355</v>
      </c>
      <c r="JK11" s="64"/>
      <c r="JL11" s="64"/>
      <c r="JM11" s="64" t="s">
        <v>2356</v>
      </c>
      <c r="JN11" s="64"/>
      <c r="JO11" s="64"/>
      <c r="JP11" s="64" t="s">
        <v>2357</v>
      </c>
      <c r="JQ11" s="64"/>
      <c r="JR11" s="64"/>
      <c r="JS11" s="64" t="s">
        <v>2358</v>
      </c>
      <c r="JT11" s="64"/>
      <c r="JU11" s="64"/>
      <c r="JV11" s="64" t="s">
        <v>2359</v>
      </c>
      <c r="JW11" s="64"/>
      <c r="JX11" s="64"/>
      <c r="JY11" s="64" t="s">
        <v>2360</v>
      </c>
      <c r="JZ11" s="64"/>
      <c r="KA11" s="64"/>
      <c r="KB11" s="64" t="s">
        <v>2361</v>
      </c>
      <c r="KC11" s="64"/>
      <c r="KD11" s="64"/>
      <c r="KE11" s="64" t="s">
        <v>2362</v>
      </c>
      <c r="KF11" s="64"/>
      <c r="KG11" s="64"/>
      <c r="KH11" s="78" t="s">
        <v>2214</v>
      </c>
      <c r="KI11" s="64"/>
      <c r="KJ11" s="64"/>
      <c r="KK11" s="64" t="s">
        <v>2215</v>
      </c>
      <c r="KL11" s="64"/>
      <c r="KM11" s="64"/>
      <c r="KN11" s="64" t="s">
        <v>2216</v>
      </c>
      <c r="KO11" s="64"/>
      <c r="KP11" s="64"/>
      <c r="KQ11" s="64" t="s">
        <v>2324</v>
      </c>
      <c r="KR11" s="64"/>
      <c r="KS11" s="64"/>
      <c r="KT11" s="64" t="s">
        <v>2217</v>
      </c>
      <c r="KU11" s="64"/>
      <c r="KV11" s="64"/>
      <c r="KW11" s="64" t="s">
        <v>2218</v>
      </c>
      <c r="KX11" s="64"/>
      <c r="KY11" s="64"/>
      <c r="KZ11" s="64" t="s">
        <v>2219</v>
      </c>
      <c r="LA11" s="64"/>
      <c r="LB11" s="64"/>
      <c r="LC11" s="64" t="s">
        <v>2220</v>
      </c>
      <c r="LD11" s="64"/>
      <c r="LE11" s="64"/>
      <c r="LF11" s="64" t="s">
        <v>2221</v>
      </c>
      <c r="LG11" s="64"/>
      <c r="LH11" s="64"/>
      <c r="LI11" s="64" t="s">
        <v>2222</v>
      </c>
      <c r="LJ11" s="64"/>
      <c r="LK11" s="64"/>
      <c r="LL11" s="64" t="s">
        <v>2223</v>
      </c>
      <c r="LM11" s="64"/>
      <c r="LN11" s="64"/>
      <c r="LO11" s="64" t="s">
        <v>2224</v>
      </c>
      <c r="LP11" s="64"/>
      <c r="LQ11" s="73"/>
      <c r="LR11" s="64" t="s">
        <v>2225</v>
      </c>
      <c r="LS11" s="64"/>
      <c r="LT11" s="64"/>
      <c r="LU11" s="64" t="s">
        <v>2363</v>
      </c>
      <c r="LV11" s="64"/>
      <c r="LW11" s="64"/>
      <c r="LX11" s="64" t="s">
        <v>2364</v>
      </c>
      <c r="LY11" s="64"/>
      <c r="LZ11" s="64"/>
      <c r="MA11" s="78" t="s">
        <v>2226</v>
      </c>
      <c r="MB11" s="64"/>
      <c r="MC11" s="64"/>
      <c r="MD11" s="64" t="s">
        <v>2227</v>
      </c>
      <c r="ME11" s="64"/>
      <c r="MF11" s="64"/>
      <c r="MG11" s="64" t="s">
        <v>2228</v>
      </c>
      <c r="MH11" s="64"/>
      <c r="MI11" s="64"/>
      <c r="MJ11" s="64" t="s">
        <v>2325</v>
      </c>
      <c r="MK11" s="64"/>
      <c r="ML11" s="64"/>
      <c r="MM11" s="64" t="s">
        <v>2229</v>
      </c>
      <c r="MN11" s="64"/>
      <c r="MO11" s="64"/>
      <c r="MP11" s="64" t="s">
        <v>2230</v>
      </c>
      <c r="MQ11" s="64"/>
      <c r="MR11" s="64"/>
      <c r="MS11" s="64" t="s">
        <v>2231</v>
      </c>
      <c r="MT11" s="64"/>
      <c r="MU11" s="64"/>
      <c r="MV11" s="127" t="s">
        <v>2232</v>
      </c>
      <c r="MW11" s="128"/>
      <c r="MX11" s="129"/>
      <c r="MY11" s="127" t="s">
        <v>2233</v>
      </c>
      <c r="MZ11" s="128"/>
      <c r="NA11" s="129"/>
      <c r="NB11" s="127" t="s">
        <v>2234</v>
      </c>
      <c r="NC11" s="128"/>
      <c r="ND11" s="129"/>
      <c r="NE11" s="127" t="s">
        <v>2235</v>
      </c>
      <c r="NF11" s="128"/>
      <c r="NG11" s="129"/>
      <c r="NH11" s="127" t="s">
        <v>2236</v>
      </c>
      <c r="NI11" s="128"/>
      <c r="NJ11" s="129"/>
      <c r="NK11" s="127" t="s">
        <v>2237</v>
      </c>
      <c r="NL11" s="128"/>
      <c r="NM11" s="129"/>
      <c r="NN11" s="127" t="s">
        <v>2326</v>
      </c>
      <c r="NO11" s="128"/>
      <c r="NP11" s="129"/>
      <c r="NQ11" s="127" t="s">
        <v>2238</v>
      </c>
      <c r="NR11" s="128"/>
      <c r="NS11" s="129"/>
      <c r="NT11" s="127" t="s">
        <v>2239</v>
      </c>
      <c r="NU11" s="128"/>
      <c r="NV11" s="129"/>
      <c r="NW11" s="127" t="s">
        <v>2240</v>
      </c>
      <c r="NX11" s="128"/>
      <c r="NY11" s="129"/>
      <c r="NZ11" s="127" t="s">
        <v>2241</v>
      </c>
      <c r="OA11" s="128"/>
      <c r="OB11" s="129"/>
      <c r="OC11" s="127" t="s">
        <v>2242</v>
      </c>
      <c r="OD11" s="128"/>
      <c r="OE11" s="129"/>
      <c r="OF11" s="73" t="s">
        <v>2243</v>
      </c>
      <c r="OG11" s="77"/>
      <c r="OH11" s="78"/>
      <c r="OI11" s="73" t="s">
        <v>2244</v>
      </c>
      <c r="OJ11" s="77"/>
      <c r="OK11" s="78"/>
      <c r="OL11" s="73" t="s">
        <v>2245</v>
      </c>
      <c r="OM11" s="77"/>
      <c r="ON11" s="78"/>
      <c r="OO11" s="127" t="s">
        <v>2246</v>
      </c>
      <c r="OP11" s="128"/>
      <c r="OQ11" s="129"/>
      <c r="OR11" s="127" t="s">
        <v>2327</v>
      </c>
      <c r="OS11" s="128"/>
      <c r="OT11" s="129"/>
      <c r="OU11" s="73" t="s">
        <v>2247</v>
      </c>
      <c r="OV11" s="77"/>
      <c r="OW11" s="78"/>
      <c r="OX11" s="73" t="s">
        <v>2248</v>
      </c>
      <c r="OY11" s="77"/>
      <c r="OZ11" s="78"/>
      <c r="PA11" s="73" t="s">
        <v>2249</v>
      </c>
      <c r="PB11" s="77"/>
      <c r="PC11" s="78"/>
      <c r="PD11" s="78" t="s">
        <v>2250</v>
      </c>
      <c r="PE11" s="64"/>
      <c r="PF11" s="64"/>
      <c r="PG11" s="64" t="s">
        <v>2251</v>
      </c>
      <c r="PH11" s="64"/>
      <c r="PI11" s="64"/>
      <c r="PJ11" s="144" t="s">
        <v>2252</v>
      </c>
      <c r="PK11" s="149"/>
      <c r="PL11" s="150"/>
      <c r="PM11" s="64" t="s">
        <v>2253</v>
      </c>
      <c r="PN11" s="64"/>
      <c r="PO11" s="64"/>
      <c r="PP11" s="64" t="s">
        <v>2254</v>
      </c>
      <c r="PQ11" s="64"/>
      <c r="PR11" s="64"/>
      <c r="PS11" s="64" t="s">
        <v>2255</v>
      </c>
      <c r="PT11" s="64"/>
      <c r="PU11" s="64"/>
      <c r="PV11" s="64" t="s">
        <v>2328</v>
      </c>
      <c r="PW11" s="64"/>
      <c r="PX11" s="64"/>
      <c r="PY11" s="64" t="s">
        <v>2256</v>
      </c>
      <c r="PZ11" s="64"/>
      <c r="QA11" s="64"/>
      <c r="QB11" s="64" t="s">
        <v>2257</v>
      </c>
      <c r="QC11" s="64"/>
      <c r="QD11" s="64"/>
      <c r="QE11" s="127" t="s">
        <v>2258</v>
      </c>
      <c r="QF11" s="128"/>
      <c r="QG11" s="129"/>
      <c r="QH11" s="127" t="s">
        <v>2259</v>
      </c>
      <c r="QI11" s="128"/>
      <c r="QJ11" s="129"/>
      <c r="QK11" s="127" t="s">
        <v>2260</v>
      </c>
      <c r="QL11" s="128"/>
      <c r="QM11" s="128"/>
      <c r="QN11" s="64" t="s">
        <v>2329</v>
      </c>
      <c r="QO11" s="64"/>
      <c r="QP11" s="64"/>
      <c r="QQ11" s="127" t="s">
        <v>2330</v>
      </c>
      <c r="QR11" s="128"/>
      <c r="QS11" s="129"/>
      <c r="QT11" s="127" t="s">
        <v>2331</v>
      </c>
      <c r="QU11" s="128"/>
      <c r="QV11" s="129"/>
      <c r="QW11" s="127" t="s">
        <v>2332</v>
      </c>
      <c r="QX11" s="128"/>
      <c r="QY11" s="129"/>
      <c r="QZ11" s="127" t="s">
        <v>2333</v>
      </c>
      <c r="RA11" s="128"/>
      <c r="RB11" s="129"/>
      <c r="RC11" s="127" t="s">
        <v>2334</v>
      </c>
      <c r="RD11" s="128"/>
      <c r="RE11" s="129"/>
      <c r="RF11" s="127" t="s">
        <v>2335</v>
      </c>
      <c r="RG11" s="128"/>
      <c r="RH11" s="129"/>
      <c r="RI11" s="127" t="s">
        <v>2336</v>
      </c>
      <c r="RJ11" s="128"/>
      <c r="RK11" s="129"/>
      <c r="RL11" s="127" t="s">
        <v>2337</v>
      </c>
      <c r="RM11" s="128"/>
      <c r="RN11" s="128"/>
      <c r="RO11" s="128" t="s">
        <v>2338</v>
      </c>
      <c r="RP11" s="128"/>
      <c r="RQ11" s="128"/>
      <c r="RR11" s="128" t="s">
        <v>2261</v>
      </c>
      <c r="RS11" s="128"/>
      <c r="RT11" s="128"/>
      <c r="RU11" s="128" t="s">
        <v>2262</v>
      </c>
      <c r="RV11" s="128"/>
      <c r="RW11" s="128"/>
      <c r="RX11" s="64" t="s">
        <v>2263</v>
      </c>
      <c r="RY11" s="64"/>
      <c r="RZ11" s="64"/>
      <c r="SA11" s="64" t="s">
        <v>2264</v>
      </c>
      <c r="SB11" s="64"/>
      <c r="SC11" s="64"/>
      <c r="SD11" s="64" t="s">
        <v>2339</v>
      </c>
      <c r="SE11" s="64"/>
      <c r="SF11" s="64"/>
      <c r="SG11" s="64" t="s">
        <v>2265</v>
      </c>
      <c r="SH11" s="64"/>
      <c r="SI11" s="64"/>
      <c r="SJ11" s="64" t="s">
        <v>2266</v>
      </c>
      <c r="SK11" s="64"/>
      <c r="SL11" s="64"/>
      <c r="SM11" s="64" t="s">
        <v>2267</v>
      </c>
      <c r="SN11" s="64"/>
      <c r="SO11" s="64"/>
      <c r="SP11" s="64" t="s">
        <v>2268</v>
      </c>
      <c r="SQ11" s="64"/>
      <c r="SR11" s="64"/>
      <c r="SS11" s="64" t="s">
        <v>2269</v>
      </c>
      <c r="ST11" s="64"/>
      <c r="SU11" s="64"/>
      <c r="SV11" s="64" t="s">
        <v>2270</v>
      </c>
      <c r="SW11" s="64"/>
      <c r="SX11" s="64"/>
      <c r="SY11" s="64" t="s">
        <v>2271</v>
      </c>
      <c r="SZ11" s="64"/>
      <c r="TA11" s="64"/>
      <c r="TB11" s="64" t="s">
        <v>2365</v>
      </c>
      <c r="TC11" s="64"/>
      <c r="TD11" s="64"/>
      <c r="TE11" s="64" t="s">
        <v>2366</v>
      </c>
      <c r="TF11" s="64"/>
      <c r="TG11" s="64"/>
      <c r="TH11" s="64" t="s">
        <v>2367</v>
      </c>
      <c r="TI11" s="64"/>
      <c r="TJ11" s="64"/>
      <c r="TK11" s="73" t="s">
        <v>2368</v>
      </c>
      <c r="TL11" s="114"/>
      <c r="TM11" s="115"/>
      <c r="TN11" s="78" t="s">
        <v>2272</v>
      </c>
      <c r="TO11" s="64"/>
      <c r="TP11" s="64"/>
      <c r="TQ11" s="64" t="s">
        <v>2273</v>
      </c>
      <c r="TR11" s="64"/>
      <c r="TS11" s="64"/>
      <c r="TT11" s="64" t="s">
        <v>2274</v>
      </c>
      <c r="TU11" s="64"/>
      <c r="TV11" s="64"/>
      <c r="TW11" s="64" t="s">
        <v>2340</v>
      </c>
      <c r="TX11" s="64"/>
      <c r="TY11" s="64"/>
      <c r="TZ11" s="64" t="s">
        <v>2275</v>
      </c>
      <c r="UA11" s="64"/>
      <c r="UB11" s="64"/>
      <c r="UC11" s="64" t="s">
        <v>2276</v>
      </c>
      <c r="UD11" s="64"/>
      <c r="UE11" s="64"/>
      <c r="UF11" s="64" t="s">
        <v>2277</v>
      </c>
      <c r="UG11" s="64"/>
      <c r="UH11" s="64"/>
      <c r="UI11" s="64" t="s">
        <v>2278</v>
      </c>
      <c r="UJ11" s="64"/>
      <c r="UK11" s="64"/>
      <c r="UL11" s="64" t="s">
        <v>2279</v>
      </c>
      <c r="UM11" s="64"/>
      <c r="UN11" s="64"/>
      <c r="UO11" s="64" t="s">
        <v>2280</v>
      </c>
      <c r="UP11" s="64"/>
      <c r="UQ11" s="64"/>
      <c r="UR11" s="64" t="s">
        <v>2281</v>
      </c>
      <c r="US11" s="64"/>
      <c r="UT11" s="64"/>
      <c r="UU11" s="64" t="s">
        <v>2282</v>
      </c>
      <c r="UV11" s="64"/>
      <c r="UW11" s="64"/>
      <c r="UX11" s="64" t="s">
        <v>2283</v>
      </c>
      <c r="UY11" s="64"/>
      <c r="UZ11" s="64"/>
      <c r="VA11" s="64" t="s">
        <v>2341</v>
      </c>
      <c r="VB11" s="64"/>
      <c r="VC11" s="64"/>
      <c r="VD11" s="64" t="s">
        <v>2284</v>
      </c>
      <c r="VE11" s="64"/>
      <c r="VF11" s="64"/>
      <c r="VG11" s="64" t="s">
        <v>2285</v>
      </c>
      <c r="VH11" s="64"/>
      <c r="VI11" s="64"/>
      <c r="VJ11" s="64" t="s">
        <v>2286</v>
      </c>
      <c r="VK11" s="64"/>
      <c r="VL11" s="73"/>
      <c r="VM11" s="64" t="s">
        <v>2287</v>
      </c>
      <c r="VN11" s="64"/>
      <c r="VO11" s="73"/>
      <c r="VP11" s="64" t="s">
        <v>2288</v>
      </c>
      <c r="VQ11" s="64"/>
      <c r="VR11" s="73"/>
      <c r="VS11" s="64" t="s">
        <v>2289</v>
      </c>
      <c r="VT11" s="64"/>
      <c r="VU11" s="73"/>
      <c r="VV11" s="73" t="s">
        <v>2290</v>
      </c>
      <c r="VW11" s="114"/>
      <c r="VX11" s="114"/>
      <c r="VY11" s="73" t="s">
        <v>2291</v>
      </c>
      <c r="VZ11" s="77"/>
      <c r="WA11" s="78"/>
      <c r="WB11" s="73" t="s">
        <v>2292</v>
      </c>
      <c r="WC11" s="77"/>
      <c r="WD11" s="78"/>
      <c r="WE11" s="73" t="s">
        <v>2342</v>
      </c>
      <c r="WF11" s="77"/>
      <c r="WG11" s="78"/>
      <c r="WH11" s="73" t="s">
        <v>2293</v>
      </c>
      <c r="WI11" s="77"/>
      <c r="WJ11" s="78"/>
      <c r="WK11" s="73" t="s">
        <v>2294</v>
      </c>
      <c r="WL11" s="77"/>
      <c r="WM11" s="78"/>
      <c r="WN11" s="73" t="s">
        <v>2295</v>
      </c>
      <c r="WO11" s="77"/>
      <c r="WP11" s="78"/>
      <c r="WQ11" s="73" t="s">
        <v>2296</v>
      </c>
      <c r="WR11" s="77"/>
      <c r="WS11" s="78"/>
      <c r="WT11" s="73" t="s">
        <v>2297</v>
      </c>
      <c r="WU11" s="77"/>
      <c r="WV11" s="78"/>
      <c r="WW11" s="73" t="s">
        <v>2298</v>
      </c>
      <c r="WX11" s="77"/>
      <c r="WY11" s="78"/>
      <c r="WZ11" s="73" t="s">
        <v>2299</v>
      </c>
      <c r="XA11" s="77"/>
      <c r="XB11" s="78"/>
      <c r="XC11" s="73" t="s">
        <v>2300</v>
      </c>
      <c r="XD11" s="77"/>
      <c r="XE11" s="78"/>
      <c r="XF11" s="73" t="s">
        <v>2301</v>
      </c>
      <c r="XG11" s="77"/>
      <c r="XH11" s="78"/>
      <c r="XI11" s="73" t="s">
        <v>2343</v>
      </c>
      <c r="XJ11" s="77"/>
      <c r="XK11" s="78"/>
      <c r="XL11" s="73" t="s">
        <v>2302</v>
      </c>
      <c r="XM11" s="77"/>
      <c r="XN11" s="78"/>
      <c r="XO11" s="73" t="s">
        <v>2303</v>
      </c>
      <c r="XP11" s="77"/>
      <c r="XQ11" s="78"/>
      <c r="XR11" s="73" t="s">
        <v>2304</v>
      </c>
      <c r="XS11" s="77"/>
      <c r="XT11" s="78"/>
      <c r="XU11" s="73" t="s">
        <v>2305</v>
      </c>
      <c r="XV11" s="77"/>
      <c r="XW11" s="78"/>
      <c r="XX11" s="73" t="s">
        <v>2306</v>
      </c>
      <c r="XY11" s="77"/>
      <c r="XZ11" s="77"/>
      <c r="YA11" s="64" t="s">
        <v>2369</v>
      </c>
      <c r="YB11" s="64"/>
      <c r="YC11" s="64"/>
      <c r="YD11" s="64" t="s">
        <v>2370</v>
      </c>
      <c r="YE11" s="64"/>
      <c r="YF11" s="64"/>
      <c r="YG11" s="64" t="s">
        <v>2371</v>
      </c>
      <c r="YH11" s="64"/>
      <c r="YI11" s="64"/>
      <c r="YJ11" s="64" t="s">
        <v>2372</v>
      </c>
      <c r="YK11" s="64"/>
      <c r="YL11" s="64"/>
      <c r="YM11" s="64" t="s">
        <v>2373</v>
      </c>
      <c r="YN11" s="64"/>
      <c r="YO11" s="64"/>
      <c r="YP11" s="64" t="s">
        <v>2374</v>
      </c>
      <c r="YQ11" s="64"/>
      <c r="YR11" s="64"/>
      <c r="YS11" s="64" t="s">
        <v>2375</v>
      </c>
      <c r="YT11" s="64"/>
      <c r="YU11" s="64"/>
      <c r="YV11" s="64" t="s">
        <v>2376</v>
      </c>
      <c r="YW11" s="64"/>
      <c r="YX11" s="64"/>
      <c r="YY11" s="64" t="s">
        <v>2377</v>
      </c>
      <c r="YZ11" s="64"/>
      <c r="ZA11" s="64"/>
      <c r="ZB11" s="64" t="s">
        <v>2378</v>
      </c>
      <c r="ZC11" s="64"/>
      <c r="ZD11" s="64"/>
      <c r="ZE11" s="64" t="s">
        <v>2379</v>
      </c>
      <c r="ZF11" s="64"/>
      <c r="ZG11" s="64"/>
      <c r="ZH11" s="64" t="s">
        <v>2380</v>
      </c>
      <c r="ZI11" s="64"/>
      <c r="ZJ11" s="64"/>
      <c r="ZK11" s="64" t="s">
        <v>2381</v>
      </c>
      <c r="ZL11" s="64"/>
      <c r="ZM11" s="64"/>
      <c r="ZN11" s="64" t="s">
        <v>2382</v>
      </c>
      <c r="ZO11" s="64"/>
      <c r="ZP11" s="64"/>
    </row>
    <row r="12" spans="1:692" ht="124.9" customHeight="1" thickBot="1">
      <c r="A12" s="99"/>
      <c r="B12" s="99"/>
      <c r="C12" s="60" t="s">
        <v>2383</v>
      </c>
      <c r="D12" s="61"/>
      <c r="E12" s="62"/>
      <c r="F12" s="60" t="s">
        <v>2387</v>
      </c>
      <c r="G12" s="61"/>
      <c r="H12" s="62"/>
      <c r="I12" s="60" t="s">
        <v>2391</v>
      </c>
      <c r="J12" s="61"/>
      <c r="K12" s="62"/>
      <c r="L12" s="60" t="s">
        <v>2393</v>
      </c>
      <c r="M12" s="61"/>
      <c r="N12" s="62"/>
      <c r="O12" s="60" t="s">
        <v>2397</v>
      </c>
      <c r="P12" s="61"/>
      <c r="Q12" s="62"/>
      <c r="R12" s="60" t="s">
        <v>2401</v>
      </c>
      <c r="S12" s="61"/>
      <c r="T12" s="62"/>
      <c r="U12" s="60" t="s">
        <v>2402</v>
      </c>
      <c r="V12" s="61"/>
      <c r="W12" s="62"/>
      <c r="X12" s="60" t="s">
        <v>2406</v>
      </c>
      <c r="Y12" s="61"/>
      <c r="Z12" s="62"/>
      <c r="AA12" s="60" t="s">
        <v>2410</v>
      </c>
      <c r="AB12" s="61"/>
      <c r="AC12" s="62"/>
      <c r="AD12" s="60" t="s">
        <v>2414</v>
      </c>
      <c r="AE12" s="61"/>
      <c r="AF12" s="62"/>
      <c r="AG12" s="60" t="s">
        <v>2418</v>
      </c>
      <c r="AH12" s="61"/>
      <c r="AI12" s="62"/>
      <c r="AJ12" s="60" t="s">
        <v>2422</v>
      </c>
      <c r="AK12" s="61"/>
      <c r="AL12" s="62"/>
      <c r="AM12" s="60" t="s">
        <v>2426</v>
      </c>
      <c r="AN12" s="61"/>
      <c r="AO12" s="62"/>
      <c r="AP12" s="106" t="s">
        <v>2430</v>
      </c>
      <c r="AQ12" s="107"/>
      <c r="AR12" s="108"/>
      <c r="AS12" s="145" t="s">
        <v>2434</v>
      </c>
      <c r="AT12" s="146"/>
      <c r="AU12" s="147"/>
      <c r="AV12" s="106" t="s">
        <v>2438</v>
      </c>
      <c r="AW12" s="107"/>
      <c r="AX12" s="108"/>
      <c r="AY12" s="60" t="s">
        <v>2442</v>
      </c>
      <c r="AZ12" s="61"/>
      <c r="BA12" s="62"/>
      <c r="BB12" s="60" t="s">
        <v>2446</v>
      </c>
      <c r="BC12" s="61"/>
      <c r="BD12" s="62"/>
      <c r="BE12" s="60" t="s">
        <v>2449</v>
      </c>
      <c r="BF12" s="61"/>
      <c r="BG12" s="62"/>
      <c r="BH12" s="60" t="s">
        <v>2453</v>
      </c>
      <c r="BI12" s="61"/>
      <c r="BJ12" s="62"/>
      <c r="BK12" s="60" t="s">
        <v>2454</v>
      </c>
      <c r="BL12" s="61"/>
      <c r="BM12" s="62"/>
      <c r="BN12" s="60" t="s">
        <v>2455</v>
      </c>
      <c r="BO12" s="61"/>
      <c r="BP12" s="62"/>
      <c r="BQ12" s="60" t="s">
        <v>2459</v>
      </c>
      <c r="BR12" s="61"/>
      <c r="BS12" s="62"/>
      <c r="BT12" s="60" t="s">
        <v>2463</v>
      </c>
      <c r="BU12" s="61"/>
      <c r="BV12" s="62"/>
      <c r="BW12" s="60" t="s">
        <v>2467</v>
      </c>
      <c r="BX12" s="61"/>
      <c r="BY12" s="62"/>
      <c r="BZ12" s="60" t="s">
        <v>2471</v>
      </c>
      <c r="CA12" s="61"/>
      <c r="CB12" s="62"/>
      <c r="CC12" s="60" t="s">
        <v>2474</v>
      </c>
      <c r="CD12" s="61"/>
      <c r="CE12" s="62"/>
      <c r="CF12" s="60" t="s">
        <v>2478</v>
      </c>
      <c r="CG12" s="61"/>
      <c r="CH12" s="62"/>
      <c r="CI12" s="60" t="s">
        <v>2479</v>
      </c>
      <c r="CJ12" s="61"/>
      <c r="CK12" s="62"/>
      <c r="CL12" s="60" t="s">
        <v>2480</v>
      </c>
      <c r="CM12" s="61"/>
      <c r="CN12" s="62"/>
      <c r="CO12" s="60" t="s">
        <v>2484</v>
      </c>
      <c r="CP12" s="61"/>
      <c r="CQ12" s="62"/>
      <c r="CR12" s="60" t="s">
        <v>2485</v>
      </c>
      <c r="CS12" s="61"/>
      <c r="CT12" s="62"/>
      <c r="CU12" s="106" t="s">
        <v>1703</v>
      </c>
      <c r="CV12" s="107"/>
      <c r="CW12" s="108"/>
      <c r="CX12" s="60" t="s">
        <v>2488</v>
      </c>
      <c r="CY12" s="61"/>
      <c r="CZ12" s="62"/>
      <c r="DA12" s="60" t="s">
        <v>2489</v>
      </c>
      <c r="DB12" s="61"/>
      <c r="DC12" s="62"/>
      <c r="DD12" s="60" t="s">
        <v>2493</v>
      </c>
      <c r="DE12" s="61"/>
      <c r="DF12" s="62"/>
      <c r="DG12" s="60" t="s">
        <v>2497</v>
      </c>
      <c r="DH12" s="61"/>
      <c r="DI12" s="62"/>
      <c r="DJ12" s="60" t="s">
        <v>2501</v>
      </c>
      <c r="DK12" s="61"/>
      <c r="DL12" s="62"/>
      <c r="DM12" s="60" t="s">
        <v>2505</v>
      </c>
      <c r="DN12" s="61"/>
      <c r="DO12" s="62"/>
      <c r="DP12" s="60" t="s">
        <v>2509</v>
      </c>
      <c r="DQ12" s="61"/>
      <c r="DR12" s="62"/>
      <c r="DS12" s="60" t="s">
        <v>2511</v>
      </c>
      <c r="DT12" s="61"/>
      <c r="DU12" s="62"/>
      <c r="DV12" s="60" t="s">
        <v>2515</v>
      </c>
      <c r="DW12" s="61"/>
      <c r="DX12" s="62"/>
      <c r="DY12" s="60" t="s">
        <v>2518</v>
      </c>
      <c r="DZ12" s="61"/>
      <c r="EA12" s="62"/>
      <c r="EB12" s="106" t="s">
        <v>2519</v>
      </c>
      <c r="EC12" s="107"/>
      <c r="ED12" s="108"/>
      <c r="EE12" s="60" t="s">
        <v>2523</v>
      </c>
      <c r="EF12" s="61"/>
      <c r="EG12" s="62"/>
      <c r="EH12" s="106" t="s">
        <v>2525</v>
      </c>
      <c r="EI12" s="107"/>
      <c r="EJ12" s="108"/>
      <c r="EK12" s="60" t="s">
        <v>2526</v>
      </c>
      <c r="EL12" s="61"/>
      <c r="EM12" s="62"/>
      <c r="EN12" s="106" t="s">
        <v>2527</v>
      </c>
      <c r="EO12" s="107"/>
      <c r="EP12" s="108"/>
      <c r="EQ12" s="60" t="s">
        <v>2529</v>
      </c>
      <c r="ER12" s="61"/>
      <c r="ES12" s="62"/>
      <c r="ET12" s="60" t="s">
        <v>2533</v>
      </c>
      <c r="EU12" s="61"/>
      <c r="EV12" s="62"/>
      <c r="EW12" s="106" t="s">
        <v>2537</v>
      </c>
      <c r="EX12" s="107"/>
      <c r="EY12" s="108"/>
      <c r="EZ12" s="60" t="s">
        <v>2541</v>
      </c>
      <c r="FA12" s="61"/>
      <c r="FB12" s="62"/>
      <c r="FC12" s="60" t="s">
        <v>2545</v>
      </c>
      <c r="FD12" s="61"/>
      <c r="FE12" s="62"/>
      <c r="FF12" s="60" t="s">
        <v>2549</v>
      </c>
      <c r="FG12" s="61"/>
      <c r="FH12" s="62"/>
      <c r="FI12" s="60" t="s">
        <v>2553</v>
      </c>
      <c r="FJ12" s="61"/>
      <c r="FK12" s="62"/>
      <c r="FL12" s="60" t="s">
        <v>2556</v>
      </c>
      <c r="FM12" s="61"/>
      <c r="FN12" s="62"/>
      <c r="FO12" s="60" t="s">
        <v>2560</v>
      </c>
      <c r="FP12" s="61"/>
      <c r="FQ12" s="62"/>
      <c r="FR12" s="60" t="s">
        <v>2564</v>
      </c>
      <c r="FS12" s="61"/>
      <c r="FT12" s="62"/>
      <c r="FU12" s="106" t="s">
        <v>2568</v>
      </c>
      <c r="FV12" s="107"/>
      <c r="FW12" s="108"/>
      <c r="FX12" s="106" t="s">
        <v>2572</v>
      </c>
      <c r="FY12" s="107"/>
      <c r="FZ12" s="108"/>
      <c r="GA12" s="60" t="s">
        <v>2576</v>
      </c>
      <c r="GB12" s="61"/>
      <c r="GC12" s="62"/>
      <c r="GD12" s="106" t="s">
        <v>2577</v>
      </c>
      <c r="GE12" s="107"/>
      <c r="GF12" s="108"/>
      <c r="GG12" s="60" t="s">
        <v>2581</v>
      </c>
      <c r="GH12" s="61"/>
      <c r="GI12" s="62"/>
      <c r="GJ12" s="60" t="s">
        <v>2585</v>
      </c>
      <c r="GK12" s="61"/>
      <c r="GL12" s="62"/>
      <c r="GM12" s="60" t="s">
        <v>2589</v>
      </c>
      <c r="GN12" s="61"/>
      <c r="GO12" s="62"/>
      <c r="GP12" s="60" t="s">
        <v>2593</v>
      </c>
      <c r="GQ12" s="61"/>
      <c r="GR12" s="62"/>
      <c r="GS12" s="60" t="s">
        <v>2597</v>
      </c>
      <c r="GT12" s="61"/>
      <c r="GU12" s="62"/>
      <c r="GV12" s="60" t="s">
        <v>2601</v>
      </c>
      <c r="GW12" s="61"/>
      <c r="GX12" s="62"/>
      <c r="GY12" s="116" t="s">
        <v>2602</v>
      </c>
      <c r="GZ12" s="117"/>
      <c r="HA12" s="118"/>
      <c r="HB12" s="116" t="s">
        <v>2605</v>
      </c>
      <c r="HC12" s="117"/>
      <c r="HD12" s="118"/>
      <c r="HE12" s="116" t="s">
        <v>2608</v>
      </c>
      <c r="HF12" s="117"/>
      <c r="HG12" s="118"/>
      <c r="HH12" s="116" t="s">
        <v>2611</v>
      </c>
      <c r="HI12" s="117"/>
      <c r="HJ12" s="118"/>
      <c r="HK12" s="119" t="s">
        <v>2614</v>
      </c>
      <c r="HL12" s="120"/>
      <c r="HM12" s="121"/>
      <c r="HN12" s="116" t="s">
        <v>2617</v>
      </c>
      <c r="HO12" s="117"/>
      <c r="HP12" s="118"/>
      <c r="HQ12" s="116" t="s">
        <v>2619</v>
      </c>
      <c r="HR12" s="117"/>
      <c r="HS12" s="118"/>
      <c r="HT12" s="116" t="s">
        <v>2622</v>
      </c>
      <c r="HU12" s="117"/>
      <c r="HV12" s="118"/>
      <c r="HW12" s="119" t="s">
        <v>2625</v>
      </c>
      <c r="HX12" s="151"/>
      <c r="HY12" s="49"/>
      <c r="HZ12" s="119" t="s">
        <v>2626</v>
      </c>
      <c r="IA12" s="120"/>
      <c r="IB12" s="121"/>
      <c r="IC12" s="119" t="s">
        <v>2630</v>
      </c>
      <c r="ID12" s="120"/>
      <c r="IE12" s="121"/>
      <c r="IF12" s="116" t="s">
        <v>2631</v>
      </c>
      <c r="IG12" s="117"/>
      <c r="IH12" s="118"/>
      <c r="II12" s="119" t="s">
        <v>2633</v>
      </c>
      <c r="IJ12" s="120"/>
      <c r="IK12" s="121"/>
      <c r="IL12" s="119" t="s">
        <v>2634</v>
      </c>
      <c r="IM12" s="120"/>
      <c r="IN12" s="121"/>
      <c r="IO12" s="116" t="s">
        <v>2635</v>
      </c>
      <c r="IP12" s="117"/>
      <c r="IQ12" s="118"/>
      <c r="IR12" s="116" t="s">
        <v>2639</v>
      </c>
      <c r="IS12" s="117"/>
      <c r="IT12" s="118"/>
      <c r="IU12" s="116" t="s">
        <v>2642</v>
      </c>
      <c r="IV12" s="117"/>
      <c r="IW12" s="118"/>
      <c r="IX12" s="119" t="s">
        <v>2646</v>
      </c>
      <c r="IY12" s="120"/>
      <c r="IZ12" s="121"/>
      <c r="JA12" s="116" t="s">
        <v>2650</v>
      </c>
      <c r="JB12" s="117"/>
      <c r="JC12" s="118"/>
      <c r="JD12" s="116" t="s">
        <v>2651</v>
      </c>
      <c r="JE12" s="117"/>
      <c r="JF12" s="118"/>
      <c r="JG12" s="116" t="s">
        <v>2654</v>
      </c>
      <c r="JH12" s="117"/>
      <c r="JI12" s="118"/>
      <c r="JJ12" s="152" t="s">
        <v>2659</v>
      </c>
      <c r="JK12" s="97"/>
      <c r="JL12" s="96"/>
      <c r="JM12" s="60" t="s">
        <v>2660</v>
      </c>
      <c r="JN12" s="61"/>
      <c r="JO12" s="62"/>
      <c r="JP12" s="60" t="s">
        <v>2664</v>
      </c>
      <c r="JQ12" s="61"/>
      <c r="JR12" s="62"/>
      <c r="JS12" s="60" t="s">
        <v>2665</v>
      </c>
      <c r="JT12" s="61"/>
      <c r="JU12" s="62"/>
      <c r="JV12" s="60" t="s">
        <v>2666</v>
      </c>
      <c r="JW12" s="61"/>
      <c r="JX12" s="62"/>
      <c r="JY12" s="106" t="s">
        <v>2668</v>
      </c>
      <c r="JZ12" s="107"/>
      <c r="KA12" s="108"/>
      <c r="KB12" s="106" t="s">
        <v>2672</v>
      </c>
      <c r="KC12" s="107"/>
      <c r="KD12" s="108"/>
      <c r="KE12" s="60" t="s">
        <v>2674</v>
      </c>
      <c r="KF12" s="61"/>
      <c r="KG12" s="62"/>
      <c r="KH12" s="60" t="s">
        <v>2691</v>
      </c>
      <c r="KI12" s="61"/>
      <c r="KJ12" s="62"/>
      <c r="KK12" s="60" t="s">
        <v>2695</v>
      </c>
      <c r="KL12" s="61"/>
      <c r="KM12" s="62"/>
      <c r="KN12" s="116" t="s">
        <v>2699</v>
      </c>
      <c r="KO12" s="117"/>
      <c r="KP12" s="118"/>
      <c r="KQ12" s="116" t="s">
        <v>2702</v>
      </c>
      <c r="KR12" s="117"/>
      <c r="KS12" s="118"/>
      <c r="KT12" s="116" t="s">
        <v>2705</v>
      </c>
      <c r="KU12" s="117"/>
      <c r="KV12" s="118"/>
      <c r="KW12" s="116" t="s">
        <v>2708</v>
      </c>
      <c r="KX12" s="117"/>
      <c r="KY12" s="118"/>
      <c r="KZ12" s="119" t="s">
        <v>2709</v>
      </c>
      <c r="LA12" s="120"/>
      <c r="LB12" s="121"/>
      <c r="LC12" s="116" t="s">
        <v>2710</v>
      </c>
      <c r="LD12" s="117"/>
      <c r="LE12" s="118"/>
      <c r="LF12" s="116" t="s">
        <v>2713</v>
      </c>
      <c r="LG12" s="117"/>
      <c r="LH12" s="118"/>
      <c r="LI12" s="116" t="s">
        <v>2716</v>
      </c>
      <c r="LJ12" s="117"/>
      <c r="LK12" s="118"/>
      <c r="LL12" s="116" t="s">
        <v>2717</v>
      </c>
      <c r="LM12" s="117"/>
      <c r="LN12" s="118"/>
      <c r="LO12" s="119" t="s">
        <v>2720</v>
      </c>
      <c r="LP12" s="120"/>
      <c r="LQ12" s="121"/>
      <c r="LR12" s="116" t="s">
        <v>2723</v>
      </c>
      <c r="LS12" s="117"/>
      <c r="LT12" s="118"/>
      <c r="LU12" s="116" t="s">
        <v>2727</v>
      </c>
      <c r="LV12" s="117"/>
      <c r="LW12" s="117"/>
      <c r="LX12" s="86" t="s">
        <v>2597</v>
      </c>
      <c r="LY12" s="86"/>
      <c r="LZ12" s="86"/>
      <c r="MA12" s="106" t="s">
        <v>2742</v>
      </c>
      <c r="MB12" s="107"/>
      <c r="MC12" s="108"/>
      <c r="MD12" s="60" t="s">
        <v>2743</v>
      </c>
      <c r="ME12" s="61"/>
      <c r="MF12" s="62"/>
      <c r="MG12" s="60" t="s">
        <v>2747</v>
      </c>
      <c r="MH12" s="61"/>
      <c r="MI12" s="62"/>
      <c r="MJ12" s="106" t="s">
        <v>2751</v>
      </c>
      <c r="MK12" s="107"/>
      <c r="ML12" s="108"/>
      <c r="MM12" s="60" t="s">
        <v>2755</v>
      </c>
      <c r="MN12" s="61"/>
      <c r="MO12" s="62"/>
      <c r="MP12" s="60" t="s">
        <v>2756</v>
      </c>
      <c r="MQ12" s="61"/>
      <c r="MR12" s="62"/>
      <c r="MS12" s="60" t="s">
        <v>2760</v>
      </c>
      <c r="MT12" s="61"/>
      <c r="MU12" s="62"/>
      <c r="MV12" s="60" t="s">
        <v>2764</v>
      </c>
      <c r="MW12" s="61"/>
      <c r="MX12" s="62"/>
      <c r="MY12" s="60" t="s">
        <v>2765</v>
      </c>
      <c r="MZ12" s="61"/>
      <c r="NA12" s="62"/>
      <c r="NB12" s="60" t="s">
        <v>2769</v>
      </c>
      <c r="NC12" s="61"/>
      <c r="ND12" s="62"/>
      <c r="NE12" s="60" t="s">
        <v>2773</v>
      </c>
      <c r="NF12" s="61"/>
      <c r="NG12" s="62"/>
      <c r="NH12" s="60" t="s">
        <v>2777</v>
      </c>
      <c r="NI12" s="61"/>
      <c r="NJ12" s="62"/>
      <c r="NK12" s="60" t="s">
        <v>2781</v>
      </c>
      <c r="NL12" s="61"/>
      <c r="NM12" s="62"/>
      <c r="NN12" s="60" t="s">
        <v>2785</v>
      </c>
      <c r="NO12" s="61"/>
      <c r="NP12" s="62"/>
      <c r="NQ12" s="60" t="s">
        <v>2789</v>
      </c>
      <c r="NR12" s="61"/>
      <c r="NS12" s="62"/>
      <c r="NT12" s="106" t="s">
        <v>2793</v>
      </c>
      <c r="NU12" s="107"/>
      <c r="NV12" s="108"/>
      <c r="NW12" s="60" t="s">
        <v>2797</v>
      </c>
      <c r="NX12" s="61"/>
      <c r="NY12" s="62"/>
      <c r="NZ12" s="60" t="s">
        <v>2801</v>
      </c>
      <c r="OA12" s="61"/>
      <c r="OB12" s="62"/>
      <c r="OC12" s="116" t="s">
        <v>2805</v>
      </c>
      <c r="OD12" s="117"/>
      <c r="OE12" s="118"/>
      <c r="OF12" s="60" t="s">
        <v>2808</v>
      </c>
      <c r="OG12" s="61"/>
      <c r="OH12" s="62"/>
      <c r="OI12" s="116" t="s">
        <v>2812</v>
      </c>
      <c r="OJ12" s="117"/>
      <c r="OK12" s="118"/>
      <c r="OL12" s="116" t="s">
        <v>2815</v>
      </c>
      <c r="OM12" s="117"/>
      <c r="ON12" s="118"/>
      <c r="OO12" s="116" t="s">
        <v>2818</v>
      </c>
      <c r="OP12" s="117"/>
      <c r="OQ12" s="118"/>
      <c r="OR12" s="116" t="s">
        <v>2821</v>
      </c>
      <c r="OS12" s="117"/>
      <c r="OT12" s="118"/>
      <c r="OU12" s="116" t="s">
        <v>2824</v>
      </c>
      <c r="OV12" s="117"/>
      <c r="OW12" s="118"/>
      <c r="OX12" s="116" t="s">
        <v>2827</v>
      </c>
      <c r="OY12" s="117"/>
      <c r="OZ12" s="118"/>
      <c r="PA12" s="116" t="s">
        <v>2828</v>
      </c>
      <c r="PB12" s="117"/>
      <c r="PC12" s="118"/>
      <c r="PD12" s="60" t="s">
        <v>2831</v>
      </c>
      <c r="PE12" s="61"/>
      <c r="PF12" s="62"/>
      <c r="PG12" s="60" t="s">
        <v>2835</v>
      </c>
      <c r="PH12" s="61"/>
      <c r="PI12" s="62"/>
      <c r="PJ12" s="60" t="s">
        <v>2837</v>
      </c>
      <c r="PK12" s="61"/>
      <c r="PL12" s="62"/>
      <c r="PM12" s="60" t="s">
        <v>2841</v>
      </c>
      <c r="PN12" s="61"/>
      <c r="PO12" s="62"/>
      <c r="PP12" s="60" t="s">
        <v>2845</v>
      </c>
      <c r="PQ12" s="61"/>
      <c r="PR12" s="62"/>
      <c r="PS12" s="60" t="s">
        <v>2849</v>
      </c>
      <c r="PT12" s="61"/>
      <c r="PU12" s="62"/>
      <c r="PV12" s="60" t="s">
        <v>2853</v>
      </c>
      <c r="PW12" s="61"/>
      <c r="PX12" s="62"/>
      <c r="PY12" s="60" t="s">
        <v>2860</v>
      </c>
      <c r="PZ12" s="61"/>
      <c r="QA12" s="62"/>
      <c r="QB12" s="60" t="s">
        <v>2861</v>
      </c>
      <c r="QC12" s="61"/>
      <c r="QD12" s="62"/>
      <c r="QE12" s="60" t="s">
        <v>2864</v>
      </c>
      <c r="QF12" s="61"/>
      <c r="QG12" s="62"/>
      <c r="QH12" s="60" t="s">
        <v>2868</v>
      </c>
      <c r="QI12" s="61"/>
      <c r="QJ12" s="62"/>
      <c r="QK12" s="60" t="s">
        <v>2872</v>
      </c>
      <c r="QL12" s="61"/>
      <c r="QM12" s="62"/>
      <c r="QN12" s="60" t="s">
        <v>2876</v>
      </c>
      <c r="QO12" s="61"/>
      <c r="QP12" s="62"/>
      <c r="QQ12" s="60" t="s">
        <v>2879</v>
      </c>
      <c r="QR12" s="61"/>
      <c r="QS12" s="62"/>
      <c r="QT12" s="60" t="s">
        <v>2881</v>
      </c>
      <c r="QU12" s="61"/>
      <c r="QV12" s="62"/>
      <c r="QW12" s="60" t="s">
        <v>2885</v>
      </c>
      <c r="QX12" s="61"/>
      <c r="QY12" s="62"/>
      <c r="QZ12" s="60" t="s">
        <v>2889</v>
      </c>
      <c r="RA12" s="61"/>
      <c r="RB12" s="62"/>
      <c r="RC12" s="60" t="s">
        <v>2893</v>
      </c>
      <c r="RD12" s="61"/>
      <c r="RE12" s="62"/>
      <c r="RF12" s="60" t="s">
        <v>2895</v>
      </c>
      <c r="RG12" s="61"/>
      <c r="RH12" s="62"/>
      <c r="RI12" s="60" t="s">
        <v>2899</v>
      </c>
      <c r="RJ12" s="61"/>
      <c r="RK12" s="62"/>
      <c r="RL12" s="60" t="s">
        <v>2903</v>
      </c>
      <c r="RM12" s="61"/>
      <c r="RN12" s="62"/>
      <c r="RO12" s="60" t="s">
        <v>2907</v>
      </c>
      <c r="RP12" s="61"/>
      <c r="RQ12" s="62"/>
      <c r="RR12" s="60" t="s">
        <v>2911</v>
      </c>
      <c r="RS12" s="61"/>
      <c r="RT12" s="62"/>
      <c r="RU12" s="60" t="s">
        <v>2915</v>
      </c>
      <c r="RV12" s="61"/>
      <c r="RW12" s="62"/>
      <c r="RX12" s="60" t="s">
        <v>2918</v>
      </c>
      <c r="RY12" s="61"/>
      <c r="RZ12" s="62"/>
      <c r="SA12" s="60" t="s">
        <v>2922</v>
      </c>
      <c r="SB12" s="61"/>
      <c r="SC12" s="62"/>
      <c r="SD12" s="60" t="s">
        <v>2926</v>
      </c>
      <c r="SE12" s="61"/>
      <c r="SF12" s="62"/>
      <c r="SG12" s="60" t="s">
        <v>2927</v>
      </c>
      <c r="SH12" s="61"/>
      <c r="SI12" s="62"/>
      <c r="SJ12" s="60" t="s">
        <v>2931</v>
      </c>
      <c r="SK12" s="61"/>
      <c r="SL12" s="62"/>
      <c r="SM12" s="60" t="s">
        <v>2935</v>
      </c>
      <c r="SN12" s="61"/>
      <c r="SO12" s="62"/>
      <c r="SP12" s="60" t="s">
        <v>2938</v>
      </c>
      <c r="SQ12" s="61"/>
      <c r="SR12" s="62"/>
      <c r="SS12" s="60" t="s">
        <v>2942</v>
      </c>
      <c r="ST12" s="61"/>
      <c r="SU12" s="62"/>
      <c r="SV12" s="60" t="s">
        <v>2946</v>
      </c>
      <c r="SW12" s="61"/>
      <c r="SX12" s="62"/>
      <c r="SY12" s="60" t="s">
        <v>2950</v>
      </c>
      <c r="SZ12" s="61"/>
      <c r="TA12" s="62"/>
      <c r="TB12" s="60" t="s">
        <v>2954</v>
      </c>
      <c r="TC12" s="61"/>
      <c r="TD12" s="62"/>
      <c r="TE12" s="60" t="s">
        <v>2958</v>
      </c>
      <c r="TF12" s="61"/>
      <c r="TG12" s="62"/>
      <c r="TH12" s="60" t="s">
        <v>2003</v>
      </c>
      <c r="TI12" s="61"/>
      <c r="TJ12" s="62"/>
      <c r="TK12" s="60" t="s">
        <v>2963</v>
      </c>
      <c r="TL12" s="61"/>
      <c r="TM12" s="62"/>
      <c r="TN12" s="60" t="s">
        <v>2974</v>
      </c>
      <c r="TO12" s="61"/>
      <c r="TP12" s="62"/>
      <c r="TQ12" s="60" t="s">
        <v>2978</v>
      </c>
      <c r="TR12" s="61"/>
      <c r="TS12" s="62"/>
      <c r="TT12" s="60" t="s">
        <v>2982</v>
      </c>
      <c r="TU12" s="61"/>
      <c r="TV12" s="62"/>
      <c r="TW12" s="60" t="s">
        <v>2986</v>
      </c>
      <c r="TX12" s="61"/>
      <c r="TY12" s="62"/>
      <c r="TZ12" s="60" t="s">
        <v>2990</v>
      </c>
      <c r="UA12" s="61"/>
      <c r="UB12" s="62"/>
      <c r="UC12" s="60" t="s">
        <v>2994</v>
      </c>
      <c r="UD12" s="61"/>
      <c r="UE12" s="62"/>
      <c r="UF12" s="60" t="s">
        <v>2998</v>
      </c>
      <c r="UG12" s="61"/>
      <c r="UH12" s="62"/>
      <c r="UI12" s="60" t="s">
        <v>3002</v>
      </c>
      <c r="UJ12" s="61"/>
      <c r="UK12" s="62"/>
      <c r="UL12" s="60" t="s">
        <v>3006</v>
      </c>
      <c r="UM12" s="61"/>
      <c r="UN12" s="62"/>
      <c r="UO12" s="60" t="s">
        <v>3010</v>
      </c>
      <c r="UP12" s="61"/>
      <c r="UQ12" s="62"/>
      <c r="UR12" s="60" t="s">
        <v>3013</v>
      </c>
      <c r="US12" s="61"/>
      <c r="UT12" s="62"/>
      <c r="UU12" s="60" t="s">
        <v>3017</v>
      </c>
      <c r="UV12" s="61"/>
      <c r="UW12" s="62"/>
      <c r="UX12" s="60" t="s">
        <v>3021</v>
      </c>
      <c r="UY12" s="61"/>
      <c r="UZ12" s="62"/>
      <c r="VA12" s="60" t="s">
        <v>3023</v>
      </c>
      <c r="VB12" s="61"/>
      <c r="VC12" s="62"/>
      <c r="VD12" s="60" t="s">
        <v>3025</v>
      </c>
      <c r="VE12" s="61"/>
      <c r="VF12" s="62"/>
      <c r="VG12" s="60" t="s">
        <v>3029</v>
      </c>
      <c r="VH12" s="61"/>
      <c r="VI12" s="62"/>
      <c r="VJ12" s="60" t="s">
        <v>1703</v>
      </c>
      <c r="VK12" s="61"/>
      <c r="VL12" s="62"/>
      <c r="VM12" s="60" t="s">
        <v>3034</v>
      </c>
      <c r="VN12" s="61"/>
      <c r="VO12" s="62"/>
      <c r="VP12" s="60" t="s">
        <v>3038</v>
      </c>
      <c r="VQ12" s="61"/>
      <c r="VR12" s="62"/>
      <c r="VS12" s="60" t="s">
        <v>3040</v>
      </c>
      <c r="VT12" s="61"/>
      <c r="VU12" s="62"/>
      <c r="VV12" s="60" t="s">
        <v>3044</v>
      </c>
      <c r="VW12" s="61"/>
      <c r="VX12" s="62"/>
      <c r="VY12" s="60" t="s">
        <v>3048</v>
      </c>
      <c r="VZ12" s="61"/>
      <c r="WA12" s="62"/>
      <c r="WB12" s="60" t="s">
        <v>3051</v>
      </c>
      <c r="WC12" s="61"/>
      <c r="WD12" s="62"/>
      <c r="WE12" s="60" t="s">
        <v>3055</v>
      </c>
      <c r="WF12" s="61"/>
      <c r="WG12" s="62"/>
      <c r="WH12" s="60" t="s">
        <v>3059</v>
      </c>
      <c r="WI12" s="61"/>
      <c r="WJ12" s="62"/>
      <c r="WK12" s="60" t="s">
        <v>3063</v>
      </c>
      <c r="WL12" s="61"/>
      <c r="WM12" s="62"/>
      <c r="WN12" s="60" t="s">
        <v>3065</v>
      </c>
      <c r="WO12" s="61"/>
      <c r="WP12" s="62"/>
      <c r="WQ12" s="60" t="s">
        <v>3069</v>
      </c>
      <c r="WR12" s="61"/>
      <c r="WS12" s="62"/>
      <c r="WT12" s="60" t="s">
        <v>3073</v>
      </c>
      <c r="WU12" s="61"/>
      <c r="WV12" s="62"/>
      <c r="WW12" s="60" t="s">
        <v>3077</v>
      </c>
      <c r="WX12" s="61"/>
      <c r="WY12" s="62"/>
      <c r="WZ12" s="60" t="s">
        <v>3081</v>
      </c>
      <c r="XA12" s="61"/>
      <c r="XB12" s="62"/>
      <c r="XC12" s="60" t="s">
        <v>3085</v>
      </c>
      <c r="XD12" s="61"/>
      <c r="XE12" s="62"/>
      <c r="XF12" s="60" t="s">
        <v>3087</v>
      </c>
      <c r="XG12" s="61"/>
      <c r="XH12" s="62"/>
      <c r="XI12" s="60" t="s">
        <v>3091</v>
      </c>
      <c r="XJ12" s="61"/>
      <c r="XK12" s="137"/>
      <c r="XL12" s="136" t="s">
        <v>3095</v>
      </c>
      <c r="XM12" s="61"/>
      <c r="XN12" s="137"/>
      <c r="XO12" s="136" t="s">
        <v>3097</v>
      </c>
      <c r="XP12" s="61"/>
      <c r="XQ12" s="62"/>
      <c r="XR12" s="60" t="s">
        <v>3101</v>
      </c>
      <c r="XS12" s="61"/>
      <c r="XT12" s="62"/>
      <c r="XU12" s="60" t="s">
        <v>3105</v>
      </c>
      <c r="XV12" s="61"/>
      <c r="XW12" s="62"/>
      <c r="XX12" s="60" t="s">
        <v>3106</v>
      </c>
      <c r="XY12" s="61"/>
      <c r="XZ12" s="62"/>
      <c r="YA12" s="60" t="s">
        <v>3110</v>
      </c>
      <c r="YB12" s="61"/>
      <c r="YC12" s="62"/>
      <c r="YD12" s="60" t="s">
        <v>3114</v>
      </c>
      <c r="YE12" s="61"/>
      <c r="YF12" s="62"/>
      <c r="YG12" s="60" t="s">
        <v>3116</v>
      </c>
      <c r="YH12" s="61"/>
      <c r="YI12" s="62"/>
      <c r="YJ12" s="60" t="s">
        <v>3120</v>
      </c>
      <c r="YK12" s="61"/>
      <c r="YL12" s="62"/>
      <c r="YM12" s="60" t="s">
        <v>3123</v>
      </c>
      <c r="YN12" s="61"/>
      <c r="YO12" s="62"/>
      <c r="YP12" s="60" t="s">
        <v>3127</v>
      </c>
      <c r="YQ12" s="61"/>
      <c r="YR12" s="62"/>
      <c r="YS12" s="60" t="s">
        <v>3131</v>
      </c>
      <c r="YT12" s="61"/>
      <c r="YU12" s="62"/>
      <c r="YV12" s="60" t="s">
        <v>3133</v>
      </c>
      <c r="YW12" s="61"/>
      <c r="YX12" s="62"/>
      <c r="YY12" s="60" t="s">
        <v>3137</v>
      </c>
      <c r="YZ12" s="61"/>
      <c r="ZA12" s="62"/>
      <c r="ZB12" s="60" t="s">
        <v>3141</v>
      </c>
      <c r="ZC12" s="61"/>
      <c r="ZD12" s="62"/>
      <c r="ZE12" s="60" t="s">
        <v>3145</v>
      </c>
      <c r="ZF12" s="61"/>
      <c r="ZG12" s="62"/>
      <c r="ZH12" s="152" t="s">
        <v>3152</v>
      </c>
      <c r="ZI12" s="153"/>
      <c r="ZJ12" s="154"/>
      <c r="ZK12" s="60" t="s">
        <v>3153</v>
      </c>
      <c r="ZL12" s="61"/>
      <c r="ZM12" s="62"/>
      <c r="ZN12" s="60" t="s">
        <v>3157</v>
      </c>
      <c r="ZO12" s="61"/>
      <c r="ZP12" s="62"/>
    </row>
    <row r="13" spans="1:692" ht="132.75" thickBot="1">
      <c r="A13" s="99"/>
      <c r="B13" s="99"/>
      <c r="C13" s="20" t="s">
        <v>2384</v>
      </c>
      <c r="D13" s="21" t="s">
        <v>2385</v>
      </c>
      <c r="E13" s="22" t="s">
        <v>2386</v>
      </c>
      <c r="F13" s="20" t="s">
        <v>2388</v>
      </c>
      <c r="G13" s="21" t="s">
        <v>2389</v>
      </c>
      <c r="H13" s="22" t="s">
        <v>2390</v>
      </c>
      <c r="I13" s="20" t="s">
        <v>480</v>
      </c>
      <c r="J13" s="21" t="s">
        <v>2392</v>
      </c>
      <c r="K13" s="22" t="s">
        <v>482</v>
      </c>
      <c r="L13" s="20" t="s">
        <v>2394</v>
      </c>
      <c r="M13" s="21" t="s">
        <v>2395</v>
      </c>
      <c r="N13" s="22" t="s">
        <v>2396</v>
      </c>
      <c r="O13" s="20" t="s">
        <v>2398</v>
      </c>
      <c r="P13" s="21" t="s">
        <v>2399</v>
      </c>
      <c r="Q13" s="22" t="s">
        <v>2400</v>
      </c>
      <c r="R13" s="20" t="s">
        <v>1485</v>
      </c>
      <c r="S13" s="21" t="s">
        <v>1486</v>
      </c>
      <c r="T13" s="22" t="s">
        <v>1487</v>
      </c>
      <c r="U13" s="20" t="s">
        <v>2403</v>
      </c>
      <c r="V13" s="21" t="s">
        <v>2404</v>
      </c>
      <c r="W13" s="22" t="s">
        <v>2405</v>
      </c>
      <c r="X13" s="20" t="s">
        <v>2407</v>
      </c>
      <c r="Y13" s="21" t="s">
        <v>2408</v>
      </c>
      <c r="Z13" s="22" t="s">
        <v>2409</v>
      </c>
      <c r="AA13" s="20" t="s">
        <v>2411</v>
      </c>
      <c r="AB13" s="21" t="s">
        <v>2412</v>
      </c>
      <c r="AC13" s="22" t="s">
        <v>2413</v>
      </c>
      <c r="AD13" s="20" t="s">
        <v>2415</v>
      </c>
      <c r="AE13" s="21" t="s">
        <v>2416</v>
      </c>
      <c r="AF13" s="22" t="s">
        <v>2417</v>
      </c>
      <c r="AG13" s="20" t="s">
        <v>2419</v>
      </c>
      <c r="AH13" s="21" t="s">
        <v>2420</v>
      </c>
      <c r="AI13" s="22" t="s">
        <v>2421</v>
      </c>
      <c r="AJ13" s="20" t="s">
        <v>2423</v>
      </c>
      <c r="AK13" s="21" t="s">
        <v>2424</v>
      </c>
      <c r="AL13" s="22" t="s">
        <v>2425</v>
      </c>
      <c r="AM13" s="20" t="s">
        <v>2427</v>
      </c>
      <c r="AN13" s="21" t="s">
        <v>2428</v>
      </c>
      <c r="AO13" s="22" t="s">
        <v>2429</v>
      </c>
      <c r="AP13" s="38" t="s">
        <v>2431</v>
      </c>
      <c r="AQ13" s="50" t="s">
        <v>2432</v>
      </c>
      <c r="AR13" s="50" t="s">
        <v>2433</v>
      </c>
      <c r="AS13" s="20" t="s">
        <v>2435</v>
      </c>
      <c r="AT13" s="21" t="s">
        <v>2436</v>
      </c>
      <c r="AU13" s="22" t="s">
        <v>2437</v>
      </c>
      <c r="AV13" s="20" t="s">
        <v>2439</v>
      </c>
      <c r="AW13" s="21" t="s">
        <v>2440</v>
      </c>
      <c r="AX13" s="22" t="s">
        <v>2441</v>
      </c>
      <c r="AY13" s="20" t="s">
        <v>2443</v>
      </c>
      <c r="AZ13" s="21" t="s">
        <v>2444</v>
      </c>
      <c r="BA13" s="22" t="s">
        <v>2445</v>
      </c>
      <c r="BB13" s="20" t="s">
        <v>691</v>
      </c>
      <c r="BC13" s="21" t="s">
        <v>2447</v>
      </c>
      <c r="BD13" s="21" t="s">
        <v>2448</v>
      </c>
      <c r="BE13" s="20" t="s">
        <v>2450</v>
      </c>
      <c r="BF13" s="21" t="s">
        <v>2451</v>
      </c>
      <c r="BG13" s="21" t="s">
        <v>2452</v>
      </c>
      <c r="BH13" s="20" t="s">
        <v>691</v>
      </c>
      <c r="BI13" s="21" t="s">
        <v>2447</v>
      </c>
      <c r="BJ13" s="22" t="s">
        <v>2448</v>
      </c>
      <c r="BK13" s="20" t="s">
        <v>2044</v>
      </c>
      <c r="BL13" s="21" t="s">
        <v>2045</v>
      </c>
      <c r="BM13" s="22" t="s">
        <v>2046</v>
      </c>
      <c r="BN13" s="20" t="s">
        <v>2456</v>
      </c>
      <c r="BO13" s="21" t="s">
        <v>2457</v>
      </c>
      <c r="BP13" s="22" t="s">
        <v>2458</v>
      </c>
      <c r="BQ13" s="20" t="s">
        <v>2460</v>
      </c>
      <c r="BR13" s="21" t="s">
        <v>2461</v>
      </c>
      <c r="BS13" s="22" t="s">
        <v>2462</v>
      </c>
      <c r="BT13" s="20" t="s">
        <v>2464</v>
      </c>
      <c r="BU13" s="21" t="s">
        <v>2465</v>
      </c>
      <c r="BV13" s="22" t="s">
        <v>2466</v>
      </c>
      <c r="BW13" s="20" t="s">
        <v>2468</v>
      </c>
      <c r="BX13" s="21" t="s">
        <v>2469</v>
      </c>
      <c r="BY13" s="22" t="s">
        <v>2470</v>
      </c>
      <c r="BZ13" s="20" t="s">
        <v>2472</v>
      </c>
      <c r="CA13" s="21" t="s">
        <v>1631</v>
      </c>
      <c r="CB13" s="22" t="s">
        <v>2473</v>
      </c>
      <c r="CC13" s="20" t="s">
        <v>2475</v>
      </c>
      <c r="CD13" s="21" t="s">
        <v>2476</v>
      </c>
      <c r="CE13" s="22" t="s">
        <v>2477</v>
      </c>
      <c r="CF13" s="20" t="s">
        <v>170</v>
      </c>
      <c r="CG13" s="21" t="s">
        <v>1631</v>
      </c>
      <c r="CH13" s="22" t="s">
        <v>2473</v>
      </c>
      <c r="CI13" s="20" t="s">
        <v>48</v>
      </c>
      <c r="CJ13" s="21" t="s">
        <v>49</v>
      </c>
      <c r="CK13" s="22" t="s">
        <v>50</v>
      </c>
      <c r="CL13" s="20" t="s">
        <v>2481</v>
      </c>
      <c r="CM13" s="21" t="s">
        <v>2482</v>
      </c>
      <c r="CN13" s="22" t="s">
        <v>2483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2486</v>
      </c>
      <c r="CU13" s="20" t="s">
        <v>1560</v>
      </c>
      <c r="CV13" s="21" t="s">
        <v>1561</v>
      </c>
      <c r="CW13" s="22" t="s">
        <v>2487</v>
      </c>
      <c r="CX13" s="20" t="s">
        <v>526</v>
      </c>
      <c r="CY13" s="21" t="s">
        <v>551</v>
      </c>
      <c r="CZ13" s="22" t="s">
        <v>1080</v>
      </c>
      <c r="DA13" s="20" t="s">
        <v>2490</v>
      </c>
      <c r="DB13" s="21" t="s">
        <v>2491</v>
      </c>
      <c r="DC13" s="22" t="s">
        <v>2492</v>
      </c>
      <c r="DD13" s="20" t="s">
        <v>2494</v>
      </c>
      <c r="DE13" s="21" t="s">
        <v>2495</v>
      </c>
      <c r="DF13" s="22" t="s">
        <v>2496</v>
      </c>
      <c r="DG13" s="20" t="s">
        <v>2498</v>
      </c>
      <c r="DH13" s="21" t="s">
        <v>2499</v>
      </c>
      <c r="DI13" s="22" t="s">
        <v>2500</v>
      </c>
      <c r="DJ13" s="20" t="s">
        <v>2502</v>
      </c>
      <c r="DK13" s="21" t="s">
        <v>2503</v>
      </c>
      <c r="DL13" s="22" t="s">
        <v>2504</v>
      </c>
      <c r="DM13" s="20" t="s">
        <v>2506</v>
      </c>
      <c r="DN13" s="21" t="s">
        <v>2507</v>
      </c>
      <c r="DO13" s="22" t="s">
        <v>2508</v>
      </c>
      <c r="DP13" s="20" t="s">
        <v>1578</v>
      </c>
      <c r="DQ13" s="21" t="s">
        <v>1579</v>
      </c>
      <c r="DR13" s="22" t="s">
        <v>2510</v>
      </c>
      <c r="DS13" s="20" t="s">
        <v>2512</v>
      </c>
      <c r="DT13" s="21" t="s">
        <v>2513</v>
      </c>
      <c r="DU13" s="22" t="s">
        <v>2514</v>
      </c>
      <c r="DV13" s="20" t="s">
        <v>261</v>
      </c>
      <c r="DW13" s="21" t="s">
        <v>2516</v>
      </c>
      <c r="DX13" s="22" t="s">
        <v>2517</v>
      </c>
      <c r="DY13" s="20" t="s">
        <v>196</v>
      </c>
      <c r="DZ13" s="21" t="s">
        <v>707</v>
      </c>
      <c r="EA13" s="22" t="s">
        <v>225</v>
      </c>
      <c r="EB13" s="20" t="s">
        <v>2520</v>
      </c>
      <c r="EC13" s="21" t="s">
        <v>2521</v>
      </c>
      <c r="ED13" s="22" t="s">
        <v>2522</v>
      </c>
      <c r="EE13" s="20" t="s">
        <v>583</v>
      </c>
      <c r="EF13" s="21" t="s">
        <v>1581</v>
      </c>
      <c r="EG13" s="22" t="s">
        <v>2524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1606</v>
      </c>
      <c r="EO13" s="21" t="s">
        <v>1607</v>
      </c>
      <c r="EP13" s="22" t="s">
        <v>2528</v>
      </c>
      <c r="EQ13" s="20" t="s">
        <v>2530</v>
      </c>
      <c r="ER13" s="21" t="s">
        <v>2531</v>
      </c>
      <c r="ES13" s="22" t="s">
        <v>2532</v>
      </c>
      <c r="ET13" s="20" t="s">
        <v>2534</v>
      </c>
      <c r="EU13" s="21" t="s">
        <v>2535</v>
      </c>
      <c r="EV13" s="22" t="s">
        <v>2536</v>
      </c>
      <c r="EW13" s="20" t="s">
        <v>2538</v>
      </c>
      <c r="EX13" s="21" t="s">
        <v>2539</v>
      </c>
      <c r="EY13" s="22" t="s">
        <v>2540</v>
      </c>
      <c r="EZ13" s="20" t="s">
        <v>2542</v>
      </c>
      <c r="FA13" s="21" t="s">
        <v>2543</v>
      </c>
      <c r="FB13" s="22" t="s">
        <v>2544</v>
      </c>
      <c r="FC13" s="20" t="s">
        <v>2546</v>
      </c>
      <c r="FD13" s="21" t="s">
        <v>2547</v>
      </c>
      <c r="FE13" s="22" t="s">
        <v>2548</v>
      </c>
      <c r="FF13" s="20" t="s">
        <v>2550</v>
      </c>
      <c r="FG13" s="21" t="s">
        <v>2551</v>
      </c>
      <c r="FH13" s="22" t="s">
        <v>2552</v>
      </c>
      <c r="FI13" s="20" t="s">
        <v>2554</v>
      </c>
      <c r="FJ13" s="21" t="s">
        <v>2690</v>
      </c>
      <c r="FK13" s="22" t="s">
        <v>2555</v>
      </c>
      <c r="FL13" s="20" t="s">
        <v>2557</v>
      </c>
      <c r="FM13" s="21" t="s">
        <v>2558</v>
      </c>
      <c r="FN13" s="22" t="s">
        <v>2559</v>
      </c>
      <c r="FO13" s="20" t="s">
        <v>2561</v>
      </c>
      <c r="FP13" s="21" t="s">
        <v>2562</v>
      </c>
      <c r="FQ13" s="22" t="s">
        <v>2563</v>
      </c>
      <c r="FR13" s="20" t="s">
        <v>2565</v>
      </c>
      <c r="FS13" s="21" t="s">
        <v>2566</v>
      </c>
      <c r="FT13" s="22" t="s">
        <v>2567</v>
      </c>
      <c r="FU13" s="20" t="s">
        <v>2569</v>
      </c>
      <c r="FV13" s="21" t="s">
        <v>2570</v>
      </c>
      <c r="FW13" s="22" t="s">
        <v>2571</v>
      </c>
      <c r="FX13" s="20" t="s">
        <v>2573</v>
      </c>
      <c r="FY13" s="21" t="s">
        <v>2574</v>
      </c>
      <c r="FZ13" s="22" t="s">
        <v>2575</v>
      </c>
      <c r="GA13" s="20" t="s">
        <v>340</v>
      </c>
      <c r="GB13" s="21" t="s">
        <v>647</v>
      </c>
      <c r="GC13" s="22" t="s">
        <v>549</v>
      </c>
      <c r="GD13" s="20" t="s">
        <v>2578</v>
      </c>
      <c r="GE13" s="21" t="s">
        <v>2579</v>
      </c>
      <c r="GF13" s="22" t="s">
        <v>2580</v>
      </c>
      <c r="GG13" s="20" t="s">
        <v>2582</v>
      </c>
      <c r="GH13" s="21" t="s">
        <v>2583</v>
      </c>
      <c r="GI13" s="22" t="s">
        <v>2584</v>
      </c>
      <c r="GJ13" s="20" t="s">
        <v>2586</v>
      </c>
      <c r="GK13" s="21" t="s">
        <v>2587</v>
      </c>
      <c r="GL13" s="22" t="s">
        <v>2588</v>
      </c>
      <c r="GM13" s="20" t="s">
        <v>2590</v>
      </c>
      <c r="GN13" s="21" t="s">
        <v>2591</v>
      </c>
      <c r="GO13" s="22" t="s">
        <v>2592</v>
      </c>
      <c r="GP13" s="20" t="s">
        <v>2594</v>
      </c>
      <c r="GQ13" s="21" t="s">
        <v>2595</v>
      </c>
      <c r="GR13" s="22" t="s">
        <v>2596</v>
      </c>
      <c r="GS13" s="20" t="s">
        <v>2598</v>
      </c>
      <c r="GT13" s="21" t="s">
        <v>2599</v>
      </c>
      <c r="GU13" s="22" t="s">
        <v>2600</v>
      </c>
      <c r="GV13" s="20" t="s">
        <v>1825</v>
      </c>
      <c r="GW13" s="21" t="s">
        <v>1826</v>
      </c>
      <c r="GX13" s="22" t="s">
        <v>50</v>
      </c>
      <c r="GY13" s="44" t="s">
        <v>2603</v>
      </c>
      <c r="GZ13" s="21" t="s">
        <v>2678</v>
      </c>
      <c r="HA13" s="43" t="s">
        <v>2604</v>
      </c>
      <c r="HB13" s="44" t="s">
        <v>2606</v>
      </c>
      <c r="HC13" s="21" t="s">
        <v>2679</v>
      </c>
      <c r="HD13" s="43" t="s">
        <v>2607</v>
      </c>
      <c r="HE13" s="44" t="s">
        <v>2609</v>
      </c>
      <c r="HF13" s="21" t="s">
        <v>2680</v>
      </c>
      <c r="HG13" s="43" t="s">
        <v>2610</v>
      </c>
      <c r="HH13" s="44" t="s">
        <v>2612</v>
      </c>
      <c r="HI13" s="21" t="s">
        <v>2681</v>
      </c>
      <c r="HJ13" s="43" t="s">
        <v>2613</v>
      </c>
      <c r="HK13" s="44" t="s">
        <v>2615</v>
      </c>
      <c r="HL13" s="21" t="s">
        <v>2682</v>
      </c>
      <c r="HM13" s="43" t="s">
        <v>2616</v>
      </c>
      <c r="HN13" s="44" t="s">
        <v>1632</v>
      </c>
      <c r="HO13" s="21" t="s">
        <v>2683</v>
      </c>
      <c r="HP13" s="43" t="s">
        <v>2618</v>
      </c>
      <c r="HQ13" s="44" t="s">
        <v>2620</v>
      </c>
      <c r="HR13" s="21" t="s">
        <v>2684</v>
      </c>
      <c r="HS13" s="22" t="s">
        <v>2621</v>
      </c>
      <c r="HT13" s="44" t="s">
        <v>2623</v>
      </c>
      <c r="HU13" s="21" t="s">
        <v>2685</v>
      </c>
      <c r="HV13" s="43" t="s">
        <v>2624</v>
      </c>
      <c r="HW13" s="44" t="s">
        <v>1632</v>
      </c>
      <c r="HX13" s="21" t="s">
        <v>2683</v>
      </c>
      <c r="HY13" s="43" t="s">
        <v>2618</v>
      </c>
      <c r="HZ13" s="44" t="s">
        <v>2627</v>
      </c>
      <c r="IA13" s="42" t="s">
        <v>2628</v>
      </c>
      <c r="IB13" s="43" t="s">
        <v>2629</v>
      </c>
      <c r="IC13" s="44" t="s">
        <v>1039</v>
      </c>
      <c r="ID13" s="42" t="s">
        <v>1598</v>
      </c>
      <c r="IE13" s="43" t="s">
        <v>1040</v>
      </c>
      <c r="IF13" s="44" t="s">
        <v>1640</v>
      </c>
      <c r="IG13" s="42" t="s">
        <v>1641</v>
      </c>
      <c r="IH13" s="43" t="s">
        <v>2632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2636</v>
      </c>
      <c r="IP13" s="42" t="s">
        <v>2637</v>
      </c>
      <c r="IQ13" s="43" t="s">
        <v>2638</v>
      </c>
      <c r="IR13" s="44" t="s">
        <v>2640</v>
      </c>
      <c r="IS13" s="42" t="s">
        <v>2641</v>
      </c>
      <c r="IT13" s="43" t="s">
        <v>1027</v>
      </c>
      <c r="IU13" s="20" t="s">
        <v>2643</v>
      </c>
      <c r="IV13" s="21" t="s">
        <v>2644</v>
      </c>
      <c r="IW13" s="22" t="s">
        <v>2645</v>
      </c>
      <c r="IX13" s="20" t="s">
        <v>2647</v>
      </c>
      <c r="IY13" s="21" t="s">
        <v>2648</v>
      </c>
      <c r="IZ13" s="22" t="s">
        <v>2649</v>
      </c>
      <c r="JA13" s="44" t="s">
        <v>583</v>
      </c>
      <c r="JB13" s="21" t="s">
        <v>2686</v>
      </c>
      <c r="JC13" s="43" t="s">
        <v>2524</v>
      </c>
      <c r="JD13" s="44" t="s">
        <v>2652</v>
      </c>
      <c r="JE13" s="21" t="s">
        <v>2687</v>
      </c>
      <c r="JF13" s="43" t="s">
        <v>2653</v>
      </c>
      <c r="JG13" s="44" t="s">
        <v>2655</v>
      </c>
      <c r="JH13" s="21" t="s">
        <v>2688</v>
      </c>
      <c r="JI13" s="43" t="s">
        <v>2656</v>
      </c>
      <c r="JJ13" s="53" t="s">
        <v>2657</v>
      </c>
      <c r="JK13" s="54" t="s">
        <v>2689</v>
      </c>
      <c r="JL13" s="55" t="s">
        <v>2658</v>
      </c>
      <c r="JM13" s="20" t="s">
        <v>2661</v>
      </c>
      <c r="JN13" s="21" t="s">
        <v>2662</v>
      </c>
      <c r="JO13" s="22" t="s">
        <v>2663</v>
      </c>
      <c r="JP13" s="20" t="s">
        <v>1658</v>
      </c>
      <c r="JQ13" s="21" t="s">
        <v>1659</v>
      </c>
      <c r="JR13" s="22" t="s">
        <v>1660</v>
      </c>
      <c r="JS13" s="20" t="s">
        <v>1664</v>
      </c>
      <c r="JT13" s="21" t="s">
        <v>1665</v>
      </c>
      <c r="JU13" s="22" t="s">
        <v>1666</v>
      </c>
      <c r="JV13" s="20" t="s">
        <v>1575</v>
      </c>
      <c r="JW13" s="21" t="s">
        <v>1576</v>
      </c>
      <c r="JX13" s="22" t="s">
        <v>2667</v>
      </c>
      <c r="JY13" s="20" t="s">
        <v>2669</v>
      </c>
      <c r="JZ13" s="21" t="s">
        <v>2670</v>
      </c>
      <c r="KA13" s="22" t="s">
        <v>2671</v>
      </c>
      <c r="KB13" s="20" t="s">
        <v>1600</v>
      </c>
      <c r="KC13" s="21" t="s">
        <v>1601</v>
      </c>
      <c r="KD13" s="22" t="s">
        <v>2673</v>
      </c>
      <c r="KE13" s="20" t="s">
        <v>2675</v>
      </c>
      <c r="KF13" s="21" t="s">
        <v>2676</v>
      </c>
      <c r="KG13" s="22" t="s">
        <v>2677</v>
      </c>
      <c r="KH13" s="20" t="s">
        <v>2692</v>
      </c>
      <c r="KI13" s="21" t="s">
        <v>2693</v>
      </c>
      <c r="KJ13" s="22" t="s">
        <v>2694</v>
      </c>
      <c r="KK13" s="20" t="s">
        <v>2696</v>
      </c>
      <c r="KL13" s="21" t="s">
        <v>2697</v>
      </c>
      <c r="KM13" s="22" t="s">
        <v>2698</v>
      </c>
      <c r="KN13" s="44" t="s">
        <v>2700</v>
      </c>
      <c r="KO13" s="21" t="s">
        <v>2730</v>
      </c>
      <c r="KP13" s="43" t="s">
        <v>2701</v>
      </c>
      <c r="KQ13" s="44" t="s">
        <v>2703</v>
      </c>
      <c r="KR13" s="21" t="s">
        <v>2731</v>
      </c>
      <c r="KS13" s="43" t="s">
        <v>2704</v>
      </c>
      <c r="KT13" s="44" t="s">
        <v>2706</v>
      </c>
      <c r="KU13" s="21" t="s">
        <v>2732</v>
      </c>
      <c r="KV13" s="43" t="s">
        <v>2707</v>
      </c>
      <c r="KW13" s="44" t="s">
        <v>1067</v>
      </c>
      <c r="KX13" s="21" t="s">
        <v>2733</v>
      </c>
      <c r="KY13" s="43" t="s">
        <v>611</v>
      </c>
      <c r="KZ13" s="44" t="s">
        <v>1947</v>
      </c>
      <c r="LA13" s="21" t="s">
        <v>2734</v>
      </c>
      <c r="LB13" s="43" t="s">
        <v>1076</v>
      </c>
      <c r="LC13" s="44" t="s">
        <v>2711</v>
      </c>
      <c r="LD13" s="21" t="s">
        <v>2735</v>
      </c>
      <c r="LE13" s="43" t="s">
        <v>2712</v>
      </c>
      <c r="LF13" s="44" t="s">
        <v>2714</v>
      </c>
      <c r="LG13" s="21" t="s">
        <v>2736</v>
      </c>
      <c r="LH13" s="43" t="s">
        <v>2715</v>
      </c>
      <c r="LI13" s="44" t="s">
        <v>1761</v>
      </c>
      <c r="LJ13" s="21" t="s">
        <v>2737</v>
      </c>
      <c r="LK13" s="43" t="s">
        <v>1762</v>
      </c>
      <c r="LL13" s="44" t="s">
        <v>2718</v>
      </c>
      <c r="LM13" s="21" t="s">
        <v>2738</v>
      </c>
      <c r="LN13" s="43" t="s">
        <v>2719</v>
      </c>
      <c r="LO13" s="44" t="s">
        <v>2721</v>
      </c>
      <c r="LP13" s="21" t="s">
        <v>2739</v>
      </c>
      <c r="LQ13" s="43" t="s">
        <v>2722</v>
      </c>
      <c r="LR13" s="20" t="s">
        <v>2724</v>
      </c>
      <c r="LS13" s="21" t="s">
        <v>2725</v>
      </c>
      <c r="LT13" s="22" t="s">
        <v>2726</v>
      </c>
      <c r="LU13" s="44" t="s">
        <v>2728</v>
      </c>
      <c r="LV13" s="21" t="s">
        <v>2740</v>
      </c>
      <c r="LW13" s="45" t="s">
        <v>2729</v>
      </c>
      <c r="LX13" s="18" t="s">
        <v>2598</v>
      </c>
      <c r="LY13" s="18" t="s">
        <v>2741</v>
      </c>
      <c r="LZ13" s="18" t="s">
        <v>2600</v>
      </c>
      <c r="MA13" s="20" t="s">
        <v>359</v>
      </c>
      <c r="MB13" s="21" t="s">
        <v>151</v>
      </c>
      <c r="MC13" s="22" t="s">
        <v>775</v>
      </c>
      <c r="MD13" s="20" t="s">
        <v>2744</v>
      </c>
      <c r="ME13" s="21" t="s">
        <v>2745</v>
      </c>
      <c r="MF13" s="22" t="s">
        <v>2746</v>
      </c>
      <c r="MG13" s="20" t="s">
        <v>2748</v>
      </c>
      <c r="MH13" s="21" t="s">
        <v>2749</v>
      </c>
      <c r="MI13" s="21" t="s">
        <v>2750</v>
      </c>
      <c r="MJ13" s="20" t="s">
        <v>2752</v>
      </c>
      <c r="MK13" s="21" t="s">
        <v>2753</v>
      </c>
      <c r="ML13" s="22" t="s">
        <v>2754</v>
      </c>
      <c r="MM13" s="20" t="s">
        <v>1592</v>
      </c>
      <c r="MN13" s="21" t="s">
        <v>1593</v>
      </c>
      <c r="MO13" s="22" t="s">
        <v>1594</v>
      </c>
      <c r="MP13" s="20" t="s">
        <v>2757</v>
      </c>
      <c r="MQ13" s="21" t="s">
        <v>2758</v>
      </c>
      <c r="MR13" s="22" t="s">
        <v>2759</v>
      </c>
      <c r="MS13" s="20" t="s">
        <v>196</v>
      </c>
      <c r="MT13" s="21" t="s">
        <v>707</v>
      </c>
      <c r="MU13" s="22" t="s">
        <v>225</v>
      </c>
      <c r="MV13" s="35" t="s">
        <v>2761</v>
      </c>
      <c r="MW13" s="36" t="s">
        <v>2762</v>
      </c>
      <c r="MX13" s="33" t="s">
        <v>2763</v>
      </c>
      <c r="MY13" s="20" t="s">
        <v>2766</v>
      </c>
      <c r="MZ13" s="21" t="s">
        <v>2767</v>
      </c>
      <c r="NA13" s="22" t="s">
        <v>2768</v>
      </c>
      <c r="NB13" s="20" t="s">
        <v>2770</v>
      </c>
      <c r="NC13" s="21" t="s">
        <v>2771</v>
      </c>
      <c r="ND13" s="22" t="s">
        <v>2772</v>
      </c>
      <c r="NE13" s="20" t="s">
        <v>2774</v>
      </c>
      <c r="NF13" s="21" t="s">
        <v>2775</v>
      </c>
      <c r="NG13" s="22" t="s">
        <v>2776</v>
      </c>
      <c r="NH13" s="20" t="s">
        <v>2778</v>
      </c>
      <c r="NI13" s="21" t="s">
        <v>2779</v>
      </c>
      <c r="NJ13" s="22" t="s">
        <v>2780</v>
      </c>
      <c r="NK13" s="20" t="s">
        <v>2782</v>
      </c>
      <c r="NL13" s="21" t="s">
        <v>2783</v>
      </c>
      <c r="NM13" s="22" t="s">
        <v>2784</v>
      </c>
      <c r="NN13" s="20" t="s">
        <v>2786</v>
      </c>
      <c r="NO13" s="21" t="s">
        <v>2787</v>
      </c>
      <c r="NP13" s="22" t="s">
        <v>2788</v>
      </c>
      <c r="NQ13" s="20" t="s">
        <v>2790</v>
      </c>
      <c r="NR13" s="21" t="s">
        <v>2791</v>
      </c>
      <c r="NS13" s="22" t="s">
        <v>2792</v>
      </c>
      <c r="NT13" s="20" t="s">
        <v>2794</v>
      </c>
      <c r="NU13" s="21" t="s">
        <v>2795</v>
      </c>
      <c r="NV13" s="22" t="s">
        <v>2796</v>
      </c>
      <c r="NW13" s="20" t="s">
        <v>2798</v>
      </c>
      <c r="NX13" s="21" t="s">
        <v>2799</v>
      </c>
      <c r="NY13" s="22" t="s">
        <v>2800</v>
      </c>
      <c r="NZ13" s="20" t="s">
        <v>2802</v>
      </c>
      <c r="OA13" s="21" t="s">
        <v>2803</v>
      </c>
      <c r="OB13" s="22" t="s">
        <v>2804</v>
      </c>
      <c r="OC13" s="44" t="s">
        <v>2806</v>
      </c>
      <c r="OD13" s="21" t="s">
        <v>2966</v>
      </c>
      <c r="OE13" s="43" t="s">
        <v>2807</v>
      </c>
      <c r="OF13" s="20" t="s">
        <v>2809</v>
      </c>
      <c r="OG13" s="21" t="s">
        <v>2810</v>
      </c>
      <c r="OH13" s="22" t="s">
        <v>2811</v>
      </c>
      <c r="OI13" s="44" t="s">
        <v>2813</v>
      </c>
      <c r="OJ13" s="21" t="s">
        <v>2967</v>
      </c>
      <c r="OK13" s="43" t="s">
        <v>2814</v>
      </c>
      <c r="OL13" s="44" t="s">
        <v>2816</v>
      </c>
      <c r="OM13" s="21" t="s">
        <v>2968</v>
      </c>
      <c r="ON13" s="43" t="s">
        <v>2817</v>
      </c>
      <c r="OO13" s="44" t="s">
        <v>2819</v>
      </c>
      <c r="OP13" s="21" t="s">
        <v>2969</v>
      </c>
      <c r="OQ13" s="43" t="s">
        <v>2820</v>
      </c>
      <c r="OR13" s="44" t="s">
        <v>2822</v>
      </c>
      <c r="OS13" s="21" t="s">
        <v>2970</v>
      </c>
      <c r="OT13" s="43" t="s">
        <v>2823</v>
      </c>
      <c r="OU13" s="44" t="s">
        <v>2825</v>
      </c>
      <c r="OV13" s="21" t="s">
        <v>2971</v>
      </c>
      <c r="OW13" s="43" t="s">
        <v>2826</v>
      </c>
      <c r="OX13" s="44" t="s">
        <v>19</v>
      </c>
      <c r="OY13" s="21" t="s">
        <v>2972</v>
      </c>
      <c r="OZ13" s="43" t="s">
        <v>334</v>
      </c>
      <c r="PA13" s="44" t="s">
        <v>2829</v>
      </c>
      <c r="PB13" s="21" t="s">
        <v>2973</v>
      </c>
      <c r="PC13" s="43" t="s">
        <v>2830</v>
      </c>
      <c r="PD13" s="20" t="s">
        <v>2832</v>
      </c>
      <c r="PE13" s="21" t="s">
        <v>2833</v>
      </c>
      <c r="PF13" s="22" t="s">
        <v>2834</v>
      </c>
      <c r="PG13" s="20" t="s">
        <v>1854</v>
      </c>
      <c r="PH13" s="21" t="s">
        <v>1855</v>
      </c>
      <c r="PI13" s="22" t="s">
        <v>2836</v>
      </c>
      <c r="PJ13" s="20" t="s">
        <v>2838</v>
      </c>
      <c r="PK13" s="21" t="s">
        <v>2839</v>
      </c>
      <c r="PL13" s="22" t="s">
        <v>2840</v>
      </c>
      <c r="PM13" s="20" t="s">
        <v>2842</v>
      </c>
      <c r="PN13" s="21" t="s">
        <v>2843</v>
      </c>
      <c r="PO13" s="22" t="s">
        <v>2844</v>
      </c>
      <c r="PP13" s="20" t="s">
        <v>2846</v>
      </c>
      <c r="PQ13" s="21" t="s">
        <v>2847</v>
      </c>
      <c r="PR13" s="22" t="s">
        <v>2848</v>
      </c>
      <c r="PS13" s="20" t="s">
        <v>2850</v>
      </c>
      <c r="PT13" s="21" t="s">
        <v>2851</v>
      </c>
      <c r="PU13" s="22" t="s">
        <v>2852</v>
      </c>
      <c r="PV13" s="20" t="s">
        <v>2854</v>
      </c>
      <c r="PW13" s="21" t="s">
        <v>2855</v>
      </c>
      <c r="PX13" s="22" t="s">
        <v>2856</v>
      </c>
      <c r="PY13" s="35" t="s">
        <v>2857</v>
      </c>
      <c r="PZ13" s="36" t="s">
        <v>2858</v>
      </c>
      <c r="QA13" s="33" t="s">
        <v>2859</v>
      </c>
      <c r="QB13" s="20" t="s">
        <v>2862</v>
      </c>
      <c r="QC13" s="21" t="s">
        <v>2863</v>
      </c>
      <c r="QD13" s="22" t="s">
        <v>2862</v>
      </c>
      <c r="QE13" s="20" t="s">
        <v>2865</v>
      </c>
      <c r="QF13" s="21" t="s">
        <v>2866</v>
      </c>
      <c r="QG13" s="22" t="s">
        <v>2867</v>
      </c>
      <c r="QH13" s="20" t="s">
        <v>2869</v>
      </c>
      <c r="QI13" s="21" t="s">
        <v>2870</v>
      </c>
      <c r="QJ13" s="22" t="s">
        <v>2871</v>
      </c>
      <c r="QK13" s="20" t="s">
        <v>2873</v>
      </c>
      <c r="QL13" s="21" t="s">
        <v>2874</v>
      </c>
      <c r="QM13" s="22" t="s">
        <v>2875</v>
      </c>
      <c r="QN13" s="20" t="s">
        <v>362</v>
      </c>
      <c r="QO13" s="21" t="s">
        <v>2877</v>
      </c>
      <c r="QP13" s="22" t="s">
        <v>2878</v>
      </c>
      <c r="QQ13" s="20" t="s">
        <v>1600</v>
      </c>
      <c r="QR13" s="21" t="s">
        <v>1601</v>
      </c>
      <c r="QS13" s="22" t="s">
        <v>2880</v>
      </c>
      <c r="QT13" s="20" t="s">
        <v>2882</v>
      </c>
      <c r="QU13" s="21" t="s">
        <v>2883</v>
      </c>
      <c r="QV13" s="22" t="s">
        <v>2884</v>
      </c>
      <c r="QW13" s="20" t="s">
        <v>2886</v>
      </c>
      <c r="QX13" s="21" t="s">
        <v>2887</v>
      </c>
      <c r="QY13" s="22" t="s">
        <v>2888</v>
      </c>
      <c r="QZ13" s="20" t="s">
        <v>2890</v>
      </c>
      <c r="RA13" s="21" t="s">
        <v>2891</v>
      </c>
      <c r="RB13" s="22" t="s">
        <v>2892</v>
      </c>
      <c r="RC13" s="20" t="s">
        <v>679</v>
      </c>
      <c r="RD13" s="21" t="s">
        <v>692</v>
      </c>
      <c r="RE13" s="22" t="s">
        <v>2894</v>
      </c>
      <c r="RF13" s="20" t="s">
        <v>2896</v>
      </c>
      <c r="RG13" s="21" t="s">
        <v>2897</v>
      </c>
      <c r="RH13" s="22" t="s">
        <v>2898</v>
      </c>
      <c r="RI13" s="20" t="s">
        <v>2900</v>
      </c>
      <c r="RJ13" s="21" t="s">
        <v>2901</v>
      </c>
      <c r="RK13" s="22" t="s">
        <v>2902</v>
      </c>
      <c r="RL13" s="20" t="s">
        <v>2904</v>
      </c>
      <c r="RM13" s="21" t="s">
        <v>2905</v>
      </c>
      <c r="RN13" s="22" t="s">
        <v>2906</v>
      </c>
      <c r="RO13" s="20" t="s">
        <v>2908</v>
      </c>
      <c r="RP13" s="21" t="s">
        <v>2909</v>
      </c>
      <c r="RQ13" s="22" t="s">
        <v>2910</v>
      </c>
      <c r="RR13" s="20" t="s">
        <v>2912</v>
      </c>
      <c r="RS13" s="21" t="s">
        <v>2913</v>
      </c>
      <c r="RT13" s="22" t="s">
        <v>2914</v>
      </c>
      <c r="RU13" s="20" t="s">
        <v>1847</v>
      </c>
      <c r="RV13" s="21" t="s">
        <v>2916</v>
      </c>
      <c r="RW13" s="22" t="s">
        <v>2917</v>
      </c>
      <c r="RX13" s="20" t="s">
        <v>2919</v>
      </c>
      <c r="RY13" s="21" t="s">
        <v>2920</v>
      </c>
      <c r="RZ13" s="22" t="s">
        <v>2921</v>
      </c>
      <c r="SA13" s="20" t="s">
        <v>2923</v>
      </c>
      <c r="SB13" s="21" t="s">
        <v>2924</v>
      </c>
      <c r="SC13" s="22" t="s">
        <v>2925</v>
      </c>
      <c r="SD13" s="20" t="s">
        <v>196</v>
      </c>
      <c r="SE13" s="21" t="s">
        <v>707</v>
      </c>
      <c r="SF13" s="22" t="s">
        <v>705</v>
      </c>
      <c r="SG13" s="20" t="s">
        <v>2928</v>
      </c>
      <c r="SH13" s="21" t="s">
        <v>2929</v>
      </c>
      <c r="SI13" s="22" t="s">
        <v>2930</v>
      </c>
      <c r="SJ13" s="20" t="s">
        <v>2932</v>
      </c>
      <c r="SK13" s="21" t="s">
        <v>2933</v>
      </c>
      <c r="SL13" s="22" t="s">
        <v>2934</v>
      </c>
      <c r="SM13" s="20" t="s">
        <v>2936</v>
      </c>
      <c r="SN13" s="21" t="s">
        <v>2937</v>
      </c>
      <c r="SO13" s="22" t="s">
        <v>705</v>
      </c>
      <c r="SP13" s="20" t="s">
        <v>2939</v>
      </c>
      <c r="SQ13" s="21" t="s">
        <v>2940</v>
      </c>
      <c r="SR13" s="22" t="s">
        <v>2941</v>
      </c>
      <c r="SS13" s="20" t="s">
        <v>2943</v>
      </c>
      <c r="ST13" s="21" t="s">
        <v>2944</v>
      </c>
      <c r="SU13" s="22" t="s">
        <v>2945</v>
      </c>
      <c r="SV13" s="20" t="s">
        <v>2947</v>
      </c>
      <c r="SW13" s="21" t="s">
        <v>2948</v>
      </c>
      <c r="SX13" s="22" t="s">
        <v>2949</v>
      </c>
      <c r="SY13" s="20" t="s">
        <v>2951</v>
      </c>
      <c r="SZ13" s="21" t="s">
        <v>2952</v>
      </c>
      <c r="TA13" s="22" t="s">
        <v>2953</v>
      </c>
      <c r="TB13" s="20" t="s">
        <v>2955</v>
      </c>
      <c r="TC13" s="21" t="s">
        <v>2956</v>
      </c>
      <c r="TD13" s="22" t="s">
        <v>2957</v>
      </c>
      <c r="TE13" s="20" t="s">
        <v>2959</v>
      </c>
      <c r="TF13" s="21" t="s">
        <v>2960</v>
      </c>
      <c r="TG13" s="22" t="s">
        <v>2961</v>
      </c>
      <c r="TH13" s="20" t="s">
        <v>1941</v>
      </c>
      <c r="TI13" s="21" t="s">
        <v>1942</v>
      </c>
      <c r="TJ13" s="22" t="s">
        <v>2962</v>
      </c>
      <c r="TK13" s="20" t="s">
        <v>62</v>
      </c>
      <c r="TL13" s="21" t="s">
        <v>2964</v>
      </c>
      <c r="TM13" s="22" t="s">
        <v>2965</v>
      </c>
      <c r="TN13" s="20" t="s">
        <v>2975</v>
      </c>
      <c r="TO13" s="21" t="s">
        <v>2976</v>
      </c>
      <c r="TP13" s="22" t="s">
        <v>2977</v>
      </c>
      <c r="TQ13" s="20" t="s">
        <v>2979</v>
      </c>
      <c r="TR13" s="21" t="s">
        <v>2980</v>
      </c>
      <c r="TS13" s="22" t="s">
        <v>2981</v>
      </c>
      <c r="TT13" s="20" t="s">
        <v>2983</v>
      </c>
      <c r="TU13" s="21" t="s">
        <v>2984</v>
      </c>
      <c r="TV13" s="22" t="s">
        <v>2985</v>
      </c>
      <c r="TW13" s="20" t="s">
        <v>2987</v>
      </c>
      <c r="TX13" s="21" t="s">
        <v>2988</v>
      </c>
      <c r="TY13" s="22" t="s">
        <v>2989</v>
      </c>
      <c r="TZ13" s="20" t="s">
        <v>2991</v>
      </c>
      <c r="UA13" s="21" t="s">
        <v>2992</v>
      </c>
      <c r="UB13" s="22" t="s">
        <v>2993</v>
      </c>
      <c r="UC13" s="20" t="s">
        <v>2995</v>
      </c>
      <c r="UD13" s="21" t="s">
        <v>2996</v>
      </c>
      <c r="UE13" s="22" t="s">
        <v>2997</v>
      </c>
      <c r="UF13" s="20" t="s">
        <v>2999</v>
      </c>
      <c r="UG13" s="21" t="s">
        <v>3000</v>
      </c>
      <c r="UH13" s="22" t="s">
        <v>3001</v>
      </c>
      <c r="UI13" s="20" t="s">
        <v>3003</v>
      </c>
      <c r="UJ13" s="21" t="s">
        <v>3004</v>
      </c>
      <c r="UK13" s="22" t="s">
        <v>3005</v>
      </c>
      <c r="UL13" s="20" t="s">
        <v>3007</v>
      </c>
      <c r="UM13" s="21" t="s">
        <v>3008</v>
      </c>
      <c r="UN13" s="22" t="s">
        <v>3009</v>
      </c>
      <c r="UO13" s="20" t="s">
        <v>3011</v>
      </c>
      <c r="UP13" s="21" t="s">
        <v>3012</v>
      </c>
      <c r="UQ13" s="22" t="s">
        <v>552</v>
      </c>
      <c r="UR13" s="20" t="s">
        <v>3014</v>
      </c>
      <c r="US13" s="21" t="s">
        <v>3015</v>
      </c>
      <c r="UT13" s="22" t="s">
        <v>3016</v>
      </c>
      <c r="UU13" s="20" t="s">
        <v>3018</v>
      </c>
      <c r="UV13" s="21" t="s">
        <v>3019</v>
      </c>
      <c r="UW13" s="22" t="s">
        <v>3020</v>
      </c>
      <c r="UX13" s="20" t="s">
        <v>340</v>
      </c>
      <c r="UY13" s="21" t="s">
        <v>3022</v>
      </c>
      <c r="UZ13" s="22" t="s">
        <v>342</v>
      </c>
      <c r="VA13" s="20" t="s">
        <v>2443</v>
      </c>
      <c r="VB13" s="21" t="s">
        <v>2444</v>
      </c>
      <c r="VC13" s="22" t="s">
        <v>3024</v>
      </c>
      <c r="VD13" s="20" t="s">
        <v>3026</v>
      </c>
      <c r="VE13" s="21" t="s">
        <v>3027</v>
      </c>
      <c r="VF13" s="22" t="s">
        <v>3028</v>
      </c>
      <c r="VG13" s="20" t="s">
        <v>1532</v>
      </c>
      <c r="VH13" s="21" t="s">
        <v>1533</v>
      </c>
      <c r="VI13" s="22" t="s">
        <v>3030</v>
      </c>
      <c r="VJ13" s="20" t="s">
        <v>3031</v>
      </c>
      <c r="VK13" s="21" t="s">
        <v>3032</v>
      </c>
      <c r="VL13" s="22" t="s">
        <v>3033</v>
      </c>
      <c r="VM13" s="20" t="s">
        <v>3035</v>
      </c>
      <c r="VN13" s="21" t="s">
        <v>3036</v>
      </c>
      <c r="VO13" s="22" t="s">
        <v>3037</v>
      </c>
      <c r="VP13" s="20" t="s">
        <v>3026</v>
      </c>
      <c r="VQ13" s="21" t="s">
        <v>3027</v>
      </c>
      <c r="VR13" s="22" t="s">
        <v>3039</v>
      </c>
      <c r="VS13" s="20" t="s">
        <v>3041</v>
      </c>
      <c r="VT13" s="21" t="s">
        <v>3042</v>
      </c>
      <c r="VU13" s="22" t="s">
        <v>3043</v>
      </c>
      <c r="VV13" s="20" t="s">
        <v>3045</v>
      </c>
      <c r="VW13" s="21" t="s">
        <v>3046</v>
      </c>
      <c r="VX13" s="22" t="s">
        <v>3047</v>
      </c>
      <c r="VY13" s="20" t="s">
        <v>3049</v>
      </c>
      <c r="VZ13" s="21" t="s">
        <v>3050</v>
      </c>
      <c r="WA13" s="22" t="s">
        <v>2032</v>
      </c>
      <c r="WB13" s="20" t="s">
        <v>3052</v>
      </c>
      <c r="WC13" s="21" t="s">
        <v>3053</v>
      </c>
      <c r="WD13" s="22" t="s">
        <v>3054</v>
      </c>
      <c r="WE13" s="20" t="s">
        <v>3056</v>
      </c>
      <c r="WF13" s="21" t="s">
        <v>3057</v>
      </c>
      <c r="WG13" s="22" t="s">
        <v>3058</v>
      </c>
      <c r="WH13" s="20" t="s">
        <v>3060</v>
      </c>
      <c r="WI13" s="21" t="s">
        <v>3061</v>
      </c>
      <c r="WJ13" s="22" t="s">
        <v>3062</v>
      </c>
      <c r="WK13" s="20" t="s">
        <v>196</v>
      </c>
      <c r="WL13" s="21" t="s">
        <v>707</v>
      </c>
      <c r="WM13" s="22" t="s">
        <v>3064</v>
      </c>
      <c r="WN13" s="20" t="s">
        <v>3066</v>
      </c>
      <c r="WO13" s="21" t="s">
        <v>3067</v>
      </c>
      <c r="WP13" s="22" t="s">
        <v>3068</v>
      </c>
      <c r="WQ13" s="20" t="s">
        <v>3070</v>
      </c>
      <c r="WR13" s="21" t="s">
        <v>3071</v>
      </c>
      <c r="WS13" s="22" t="s">
        <v>3072</v>
      </c>
      <c r="WT13" s="20" t="s">
        <v>3074</v>
      </c>
      <c r="WU13" s="21" t="s">
        <v>3075</v>
      </c>
      <c r="WV13" s="22" t="s">
        <v>3076</v>
      </c>
      <c r="WW13" s="20" t="s">
        <v>3078</v>
      </c>
      <c r="WX13" s="21" t="s">
        <v>3079</v>
      </c>
      <c r="WY13" s="22" t="s">
        <v>3080</v>
      </c>
      <c r="WZ13" s="20" t="s">
        <v>3082</v>
      </c>
      <c r="XA13" s="21" t="s">
        <v>3083</v>
      </c>
      <c r="XB13" s="22" t="s">
        <v>3084</v>
      </c>
      <c r="XC13" s="20" t="s">
        <v>614</v>
      </c>
      <c r="XD13" s="21" t="s">
        <v>209</v>
      </c>
      <c r="XE13" s="22" t="s">
        <v>3086</v>
      </c>
      <c r="XF13" s="20" t="s">
        <v>3088</v>
      </c>
      <c r="XG13" s="21" t="s">
        <v>3089</v>
      </c>
      <c r="XH13" s="22" t="s">
        <v>3090</v>
      </c>
      <c r="XI13" s="20" t="s">
        <v>3092</v>
      </c>
      <c r="XJ13" s="21" t="s">
        <v>3093</v>
      </c>
      <c r="XK13" s="22" t="s">
        <v>3094</v>
      </c>
      <c r="XL13" s="20" t="s">
        <v>1761</v>
      </c>
      <c r="XM13" s="21" t="s">
        <v>1166</v>
      </c>
      <c r="XN13" s="22" t="s">
        <v>3096</v>
      </c>
      <c r="XO13" s="20" t="s">
        <v>3098</v>
      </c>
      <c r="XP13" s="21" t="s">
        <v>3099</v>
      </c>
      <c r="XQ13" s="22" t="s">
        <v>3100</v>
      </c>
      <c r="XR13" s="20" t="s">
        <v>3102</v>
      </c>
      <c r="XS13" s="21" t="s">
        <v>3103</v>
      </c>
      <c r="XT13" s="22" t="s">
        <v>3104</v>
      </c>
      <c r="XU13" s="20" t="s">
        <v>340</v>
      </c>
      <c r="XV13" s="21" t="s">
        <v>647</v>
      </c>
      <c r="XW13" s="22" t="s">
        <v>342</v>
      </c>
      <c r="XX13" s="20" t="s">
        <v>3107</v>
      </c>
      <c r="XY13" s="21" t="s">
        <v>3108</v>
      </c>
      <c r="XZ13" s="22" t="s">
        <v>3109</v>
      </c>
      <c r="YA13" s="20" t="s">
        <v>3111</v>
      </c>
      <c r="YB13" s="21" t="s">
        <v>3112</v>
      </c>
      <c r="YC13" s="22" t="s">
        <v>3113</v>
      </c>
      <c r="YD13" s="20" t="s">
        <v>777</v>
      </c>
      <c r="YE13" s="21" t="s">
        <v>3115</v>
      </c>
      <c r="YF13" s="22" t="s">
        <v>778</v>
      </c>
      <c r="YG13" s="20" t="s">
        <v>3117</v>
      </c>
      <c r="YH13" s="21" t="s">
        <v>3118</v>
      </c>
      <c r="YI13" s="22" t="s">
        <v>3119</v>
      </c>
      <c r="YJ13" s="20" t="s">
        <v>3121</v>
      </c>
      <c r="YK13" s="21" t="s">
        <v>3122</v>
      </c>
      <c r="YL13" s="22" t="s">
        <v>2995</v>
      </c>
      <c r="YM13" s="20" t="s">
        <v>3124</v>
      </c>
      <c r="YN13" s="21" t="s">
        <v>3125</v>
      </c>
      <c r="YO13" s="22" t="s">
        <v>3126</v>
      </c>
      <c r="YP13" s="20" t="s">
        <v>3128</v>
      </c>
      <c r="YQ13" s="21" t="s">
        <v>3129</v>
      </c>
      <c r="YR13" s="22" t="s">
        <v>3130</v>
      </c>
      <c r="YS13" s="20" t="s">
        <v>2081</v>
      </c>
      <c r="YT13" s="21" t="s">
        <v>2082</v>
      </c>
      <c r="YU13" s="22" t="s">
        <v>3132</v>
      </c>
      <c r="YV13" s="20" t="s">
        <v>3134</v>
      </c>
      <c r="YW13" s="21" t="s">
        <v>3135</v>
      </c>
      <c r="YX13" s="22" t="s">
        <v>3136</v>
      </c>
      <c r="YY13" s="20" t="s">
        <v>3138</v>
      </c>
      <c r="YZ13" s="21" t="s">
        <v>3139</v>
      </c>
      <c r="ZA13" s="22" t="s">
        <v>3140</v>
      </c>
      <c r="ZB13" s="20" t="s">
        <v>3142</v>
      </c>
      <c r="ZC13" s="21" t="s">
        <v>3143</v>
      </c>
      <c r="ZD13" s="22" t="s">
        <v>3144</v>
      </c>
      <c r="ZE13" s="20" t="s">
        <v>3146</v>
      </c>
      <c r="ZF13" s="21" t="s">
        <v>3147</v>
      </c>
      <c r="ZG13" s="22" t="s">
        <v>3148</v>
      </c>
      <c r="ZH13" s="35" t="s">
        <v>3149</v>
      </c>
      <c r="ZI13" s="36" t="s">
        <v>3150</v>
      </c>
      <c r="ZJ13" s="33" t="s">
        <v>3151</v>
      </c>
      <c r="ZK13" s="20" t="s">
        <v>3154</v>
      </c>
      <c r="ZL13" s="21" t="s">
        <v>3155</v>
      </c>
      <c r="ZM13" s="22" t="s">
        <v>3156</v>
      </c>
      <c r="ZN13" s="20" t="s">
        <v>3011</v>
      </c>
      <c r="ZO13" s="21" t="s">
        <v>3012</v>
      </c>
      <c r="ZP13" s="22" t="s">
        <v>3158</v>
      </c>
    </row>
    <row r="14" spans="1:692" ht="31.5">
      <c r="A14" s="2">
        <v>1</v>
      </c>
      <c r="B14" s="1" t="s">
        <v>3197</v>
      </c>
      <c r="C14" s="5">
        <v>1</v>
      </c>
      <c r="D14" s="5"/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/>
      <c r="S14" s="14">
        <v>1</v>
      </c>
      <c r="T14" s="14"/>
      <c r="U14" s="14"/>
      <c r="V14" s="14">
        <v>1</v>
      </c>
      <c r="W14" s="14"/>
      <c r="X14" s="14">
        <v>1</v>
      </c>
      <c r="Y14" s="14"/>
      <c r="Z14" s="14"/>
      <c r="AA14" s="14"/>
      <c r="AB14" s="14">
        <v>1</v>
      </c>
      <c r="AC14" s="14"/>
      <c r="AD14" s="14"/>
      <c r="AE14" s="14">
        <v>1</v>
      </c>
      <c r="AF14" s="14"/>
      <c r="AG14" s="14"/>
      <c r="AH14" s="14">
        <v>1</v>
      </c>
      <c r="AI14" s="14"/>
      <c r="AJ14" s="14"/>
      <c r="AK14" s="14">
        <v>1</v>
      </c>
      <c r="AL14" s="14"/>
      <c r="AM14" s="14"/>
      <c r="AN14" s="14">
        <v>1</v>
      </c>
      <c r="AO14" s="14"/>
      <c r="AP14" s="14"/>
      <c r="AQ14" s="14"/>
      <c r="AR14" s="14">
        <v>1</v>
      </c>
      <c r="AS14" s="14"/>
      <c r="AT14" s="14">
        <v>1</v>
      </c>
      <c r="AU14" s="14"/>
      <c r="AV14" s="14"/>
      <c r="AW14" s="14">
        <v>1</v>
      </c>
      <c r="AX14" s="14"/>
      <c r="AY14" s="14">
        <v>1</v>
      </c>
      <c r="AZ14" s="14"/>
      <c r="BA14" s="14"/>
      <c r="BB14" s="14">
        <v>1</v>
      </c>
      <c r="BC14" s="14"/>
      <c r="BD14" s="14"/>
      <c r="BE14" s="14"/>
      <c r="BF14" s="14"/>
      <c r="BG14" s="14">
        <v>1</v>
      </c>
      <c r="BH14" s="14"/>
      <c r="BI14" s="14">
        <v>1</v>
      </c>
      <c r="BJ14" s="14"/>
      <c r="BK14" s="14"/>
      <c r="BL14" s="14"/>
      <c r="BM14" s="14">
        <v>1</v>
      </c>
      <c r="BN14" s="14"/>
      <c r="BO14" s="14"/>
      <c r="BP14" s="14">
        <v>1</v>
      </c>
      <c r="BQ14" s="14">
        <v>1</v>
      </c>
      <c r="BR14" s="14"/>
      <c r="BS14" s="14"/>
      <c r="BT14" s="14"/>
      <c r="BU14" s="14"/>
      <c r="BV14" s="14">
        <v>1</v>
      </c>
      <c r="BW14" s="14">
        <v>1</v>
      </c>
      <c r="BX14" s="14"/>
      <c r="BY14" s="14"/>
      <c r="BZ14" s="14"/>
      <c r="CA14" s="14"/>
      <c r="CB14" s="14"/>
      <c r="CC14" s="14"/>
      <c r="CD14" s="14"/>
      <c r="CE14" s="14">
        <v>1</v>
      </c>
      <c r="CF14" s="14"/>
      <c r="CG14" s="14"/>
      <c r="CH14" s="24">
        <v>1</v>
      </c>
      <c r="CI14" s="24"/>
      <c r="CJ14" s="24"/>
      <c r="CK14" s="14">
        <v>1</v>
      </c>
      <c r="CL14" s="14"/>
      <c r="CM14" s="14">
        <v>1</v>
      </c>
      <c r="CN14" s="14"/>
      <c r="CO14" s="14"/>
      <c r="CP14" s="14"/>
      <c r="CQ14" s="14">
        <v>1</v>
      </c>
      <c r="CR14" s="14"/>
      <c r="CS14" s="14"/>
      <c r="CT14" s="1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>
        <v>1</v>
      </c>
      <c r="DC14" s="4"/>
      <c r="DD14" s="4"/>
      <c r="DE14" s="4">
        <v>1</v>
      </c>
      <c r="DF14" s="4"/>
      <c r="DG14" s="4"/>
      <c r="DH14" s="4"/>
      <c r="DI14" s="4">
        <v>1</v>
      </c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>
        <v>1</v>
      </c>
      <c r="EC14" s="4"/>
      <c r="ED14" s="4"/>
      <c r="EE14" s="4"/>
      <c r="EF14" s="4"/>
      <c r="EG14" s="4">
        <v>1</v>
      </c>
      <c r="EH14" s="24"/>
      <c r="EI14" s="24"/>
      <c r="EJ14" s="24">
        <v>1</v>
      </c>
      <c r="EK14" s="24"/>
      <c r="EL14" s="24">
        <v>1</v>
      </c>
      <c r="EM14" s="24"/>
      <c r="EN14" s="24"/>
      <c r="EO14" s="24">
        <v>1</v>
      </c>
      <c r="EP14" s="24"/>
      <c r="EQ14" s="24"/>
      <c r="ER14" s="24">
        <v>1</v>
      </c>
      <c r="ES14" s="24"/>
      <c r="ET14" s="24"/>
      <c r="EU14" s="24">
        <v>1</v>
      </c>
      <c r="EV14" s="24"/>
      <c r="EW14" s="24"/>
      <c r="EX14" s="24">
        <v>1</v>
      </c>
      <c r="EY14" s="24"/>
      <c r="EZ14" s="24"/>
      <c r="FA14" s="24">
        <v>1</v>
      </c>
      <c r="FB14" s="24"/>
      <c r="FC14" s="24"/>
      <c r="FD14" s="24">
        <v>1</v>
      </c>
      <c r="FE14" s="24"/>
      <c r="FF14" s="24"/>
      <c r="FG14" s="24"/>
      <c r="FH14" s="24">
        <v>1</v>
      </c>
      <c r="FI14" s="24"/>
      <c r="FJ14" s="24"/>
      <c r="FK14" s="48">
        <v>1</v>
      </c>
      <c r="FL14" s="4"/>
      <c r="FM14" s="4">
        <v>1</v>
      </c>
      <c r="FN14" s="4"/>
      <c r="FO14" s="4"/>
      <c r="FP14" s="4"/>
      <c r="FQ14" s="4">
        <v>1</v>
      </c>
      <c r="FR14" s="4"/>
      <c r="FS14" s="4"/>
      <c r="FT14" s="4">
        <v>1</v>
      </c>
      <c r="FU14" s="4"/>
      <c r="FV14" s="4"/>
      <c r="FW14" s="4">
        <v>1</v>
      </c>
      <c r="FX14" s="4"/>
      <c r="FY14" s="4">
        <v>1</v>
      </c>
      <c r="FZ14" s="30"/>
      <c r="GA14" s="1"/>
      <c r="GB14" s="1">
        <v>1</v>
      </c>
      <c r="GC14" s="1"/>
      <c r="GD14" s="39">
        <v>1</v>
      </c>
      <c r="GE14" s="4"/>
      <c r="GF14" s="4"/>
      <c r="GG14" s="4"/>
      <c r="GH14" s="4">
        <v>1</v>
      </c>
      <c r="GI14" s="4"/>
      <c r="GJ14" s="4">
        <v>1</v>
      </c>
      <c r="GK14" s="4"/>
      <c r="GL14" s="4"/>
      <c r="GM14" s="4"/>
      <c r="GN14" s="4"/>
      <c r="GO14" s="4">
        <v>1</v>
      </c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/>
      <c r="HF14" s="4"/>
      <c r="HG14" s="4">
        <v>1</v>
      </c>
      <c r="HH14" s="4"/>
      <c r="HI14" s="4">
        <v>1</v>
      </c>
      <c r="HJ14" s="4"/>
      <c r="HK14" s="4"/>
      <c r="HL14" s="4">
        <v>1</v>
      </c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/>
      <c r="HX14" s="4">
        <v>1</v>
      </c>
      <c r="HY14" s="4"/>
      <c r="HZ14" s="4">
        <v>1</v>
      </c>
      <c r="IA14" s="4"/>
      <c r="IB14" s="4"/>
      <c r="IC14" s="4">
        <v>1</v>
      </c>
      <c r="ID14" s="4"/>
      <c r="IE14" s="4"/>
      <c r="IF14" s="4"/>
      <c r="IG14" s="4">
        <v>1</v>
      </c>
      <c r="IH14" s="4"/>
      <c r="II14" s="4">
        <v>1</v>
      </c>
      <c r="IJ14" s="4"/>
      <c r="IK14" s="4"/>
      <c r="IL14" s="4"/>
      <c r="IM14" s="4"/>
      <c r="IN14" s="4">
        <v>1</v>
      </c>
      <c r="IO14" s="4"/>
      <c r="IP14" s="4">
        <v>1</v>
      </c>
      <c r="IQ14" s="4"/>
      <c r="IR14" s="4"/>
      <c r="IS14" s="4">
        <v>1</v>
      </c>
      <c r="IT14" s="4"/>
      <c r="IU14" s="24"/>
      <c r="IV14" s="24">
        <v>1</v>
      </c>
      <c r="IW14" s="24"/>
      <c r="IX14" s="24"/>
      <c r="IY14" s="24">
        <v>1</v>
      </c>
      <c r="IZ14" s="24"/>
      <c r="JA14" s="24"/>
      <c r="JB14" s="24">
        <v>1</v>
      </c>
      <c r="JC14" s="24"/>
      <c r="JD14" s="24"/>
      <c r="JE14" s="24">
        <v>1</v>
      </c>
      <c r="JF14" s="24"/>
      <c r="JG14" s="24"/>
      <c r="JH14" s="24">
        <v>1</v>
      </c>
      <c r="JI14" s="24"/>
      <c r="JJ14" s="24"/>
      <c r="JK14" s="24">
        <v>1</v>
      </c>
      <c r="JL14" s="48"/>
      <c r="JM14" s="1"/>
      <c r="JN14" s="1">
        <v>1</v>
      </c>
      <c r="JO14" s="1"/>
      <c r="JP14" s="40"/>
      <c r="JQ14" s="24">
        <v>1</v>
      </c>
      <c r="JR14" s="24"/>
      <c r="JS14" s="24"/>
      <c r="JT14" s="24">
        <v>1</v>
      </c>
      <c r="JU14" s="24"/>
      <c r="JV14" s="24"/>
      <c r="JW14" s="24">
        <v>1</v>
      </c>
      <c r="JX14" s="24"/>
      <c r="JY14" s="24"/>
      <c r="JZ14" s="24">
        <v>1</v>
      </c>
      <c r="KA14" s="24"/>
      <c r="KB14" s="24">
        <v>1</v>
      </c>
      <c r="KC14" s="24"/>
      <c r="KD14" s="24"/>
      <c r="KE14" s="24"/>
      <c r="KF14" s="24">
        <v>1</v>
      </c>
      <c r="KG14" s="24"/>
      <c r="KH14" s="24"/>
      <c r="KI14" s="24">
        <v>1</v>
      </c>
      <c r="KJ14" s="24"/>
      <c r="KK14" s="40">
        <v>1</v>
      </c>
      <c r="KL14" s="24"/>
      <c r="KM14" s="24"/>
      <c r="KN14" s="24"/>
      <c r="KO14" s="24">
        <v>1</v>
      </c>
      <c r="KP14" s="24"/>
      <c r="KQ14" s="24">
        <v>1</v>
      </c>
      <c r="KR14" s="24"/>
      <c r="KS14" s="24"/>
      <c r="KT14" s="24">
        <v>1</v>
      </c>
      <c r="KU14" s="24"/>
      <c r="KV14" s="24"/>
      <c r="KW14" s="24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/>
      <c r="LS14" s="24"/>
      <c r="LT14" s="24">
        <v>1</v>
      </c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/>
      <c r="MH14" s="24">
        <v>1</v>
      </c>
      <c r="MI14" s="24"/>
      <c r="MJ14" s="24"/>
      <c r="MK14" s="24">
        <v>1</v>
      </c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/>
      <c r="MW14" s="24">
        <v>1</v>
      </c>
      <c r="MX14" s="24"/>
      <c r="MY14" s="24">
        <v>1</v>
      </c>
      <c r="MZ14" s="24"/>
      <c r="NA14" s="24"/>
      <c r="NB14" s="24"/>
      <c r="NC14" s="24">
        <v>1</v>
      </c>
      <c r="ND14" s="24"/>
      <c r="NE14" s="24"/>
      <c r="NF14" s="24">
        <v>1</v>
      </c>
      <c r="NG14" s="24"/>
      <c r="NH14" s="24"/>
      <c r="NI14" s="24">
        <v>1</v>
      </c>
      <c r="NJ14" s="24"/>
      <c r="NK14" s="24"/>
      <c r="NL14" s="24">
        <v>1</v>
      </c>
      <c r="NM14" s="24"/>
      <c r="NN14" s="24"/>
      <c r="NO14" s="24">
        <v>1</v>
      </c>
      <c r="NP14" s="24"/>
      <c r="NQ14" s="24"/>
      <c r="NR14" s="24">
        <v>1</v>
      </c>
      <c r="NS14" s="24"/>
      <c r="NT14" s="24"/>
      <c r="NU14" s="24">
        <v>1</v>
      </c>
      <c r="NV14" s="24"/>
      <c r="NW14" s="24"/>
      <c r="NX14" s="24">
        <v>1</v>
      </c>
      <c r="NY14" s="24"/>
      <c r="NZ14" s="24"/>
      <c r="OA14" s="24">
        <v>1</v>
      </c>
      <c r="OB14" s="24"/>
      <c r="OC14" s="24"/>
      <c r="OD14" s="24">
        <v>1</v>
      </c>
      <c r="OE14" s="24"/>
      <c r="OF14" s="24">
        <v>1</v>
      </c>
      <c r="OG14" s="24"/>
      <c r="OH14" s="24"/>
      <c r="OI14" s="24"/>
      <c r="OJ14" s="24">
        <v>1</v>
      </c>
      <c r="OK14" s="24"/>
      <c r="OL14" s="24"/>
      <c r="OM14" s="24">
        <v>1</v>
      </c>
      <c r="ON14" s="24"/>
      <c r="OO14" s="24"/>
      <c r="OP14" s="24">
        <v>1</v>
      </c>
      <c r="OQ14" s="24"/>
      <c r="OR14" s="24"/>
      <c r="OS14" s="24">
        <v>1</v>
      </c>
      <c r="OT14" s="24"/>
      <c r="OU14" s="24"/>
      <c r="OV14" s="24">
        <v>1</v>
      </c>
      <c r="OW14" s="24"/>
      <c r="OX14" s="24"/>
      <c r="OY14" s="24">
        <v>1</v>
      </c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/>
      <c r="PT14" s="24">
        <v>1</v>
      </c>
      <c r="PU14" s="24"/>
      <c r="PV14" s="4"/>
      <c r="PW14" s="4">
        <v>1</v>
      </c>
      <c r="PX14" s="4"/>
      <c r="PY14" s="4"/>
      <c r="PZ14" s="4">
        <v>1</v>
      </c>
      <c r="QA14" s="4"/>
      <c r="QB14" s="4"/>
      <c r="QC14" s="4">
        <v>1</v>
      </c>
      <c r="QD14" s="4"/>
      <c r="QE14" s="4"/>
      <c r="QF14" s="4">
        <v>1</v>
      </c>
      <c r="QG14" s="4"/>
      <c r="QH14" s="4">
        <v>1</v>
      </c>
      <c r="QI14" s="4"/>
      <c r="QJ14" s="4"/>
      <c r="QK14" s="4"/>
      <c r="QL14" s="4">
        <v>1</v>
      </c>
      <c r="QM14" s="4"/>
      <c r="QN14" s="4">
        <v>1</v>
      </c>
      <c r="QO14" s="4"/>
      <c r="QP14" s="4"/>
      <c r="QQ14" s="24">
        <v>1</v>
      </c>
      <c r="QR14" s="24"/>
      <c r="QS14" s="24"/>
      <c r="QT14" s="24">
        <v>1</v>
      </c>
      <c r="QU14" s="24"/>
      <c r="QV14" s="24"/>
      <c r="QW14" s="24">
        <v>1</v>
      </c>
      <c r="QX14" s="24"/>
      <c r="QY14" s="24"/>
      <c r="QZ14" s="24">
        <v>1</v>
      </c>
      <c r="RA14" s="24"/>
      <c r="RB14" s="24"/>
      <c r="RC14" s="24">
        <v>1</v>
      </c>
      <c r="RD14" s="24"/>
      <c r="RE14" s="24"/>
      <c r="RF14" s="4"/>
      <c r="RG14" s="4">
        <v>1</v>
      </c>
      <c r="RH14" s="4"/>
      <c r="RI14" s="4"/>
      <c r="RJ14" s="4">
        <v>1</v>
      </c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/>
      <c r="RV14" s="4">
        <v>1</v>
      </c>
      <c r="RW14" s="4"/>
      <c r="RX14" s="4">
        <v>1</v>
      </c>
      <c r="RY14" s="4"/>
      <c r="RZ14" s="4"/>
      <c r="SA14" s="4">
        <v>1</v>
      </c>
      <c r="SB14" s="4"/>
      <c r="SC14" s="4"/>
      <c r="SD14" s="4"/>
      <c r="SE14" s="4">
        <v>1</v>
      </c>
      <c r="SF14" s="4"/>
      <c r="SG14" s="4"/>
      <c r="SH14" s="4">
        <v>1</v>
      </c>
      <c r="SI14" s="4"/>
      <c r="SJ14" s="4"/>
      <c r="SK14" s="4">
        <v>1</v>
      </c>
      <c r="SL14" s="4"/>
      <c r="SM14" s="4"/>
      <c r="SN14" s="4">
        <v>1</v>
      </c>
      <c r="SO14" s="4"/>
      <c r="SP14" s="4"/>
      <c r="SQ14" s="4">
        <v>1</v>
      </c>
      <c r="SR14" s="4"/>
      <c r="SS14" s="4"/>
      <c r="ST14" s="4"/>
      <c r="SU14" s="4">
        <v>1</v>
      </c>
      <c r="SV14" s="4"/>
      <c r="SW14" s="4"/>
      <c r="SX14" s="4">
        <v>1</v>
      </c>
      <c r="SY14" s="4"/>
      <c r="SZ14" s="4"/>
      <c r="TA14" s="4">
        <v>1</v>
      </c>
      <c r="TB14" s="24"/>
      <c r="TC14" s="24"/>
      <c r="TD14" s="24">
        <v>1</v>
      </c>
      <c r="TE14" s="24"/>
      <c r="TF14" s="24"/>
      <c r="TG14" s="24">
        <v>1</v>
      </c>
      <c r="TH14" s="24"/>
      <c r="TI14" s="24">
        <v>1</v>
      </c>
      <c r="TJ14" s="24"/>
      <c r="TK14" s="24"/>
      <c r="TL14" s="24">
        <v>1</v>
      </c>
      <c r="TM14" s="24"/>
      <c r="TN14" s="24"/>
      <c r="TO14" s="24">
        <v>1</v>
      </c>
      <c r="TP14" s="24"/>
      <c r="TQ14" s="4"/>
      <c r="TR14" s="4">
        <v>1</v>
      </c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/>
      <c r="UM14" s="4"/>
      <c r="UN14" s="4">
        <v>1</v>
      </c>
      <c r="UO14" s="4"/>
      <c r="UP14" s="4"/>
      <c r="UQ14" s="4">
        <v>1</v>
      </c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/>
      <c r="VH14" s="4"/>
      <c r="VI14" s="4">
        <v>1</v>
      </c>
      <c r="VJ14" s="4"/>
      <c r="VK14" s="4">
        <v>1</v>
      </c>
      <c r="VL14" s="4"/>
      <c r="VM14" s="4"/>
      <c r="VN14" s="4">
        <v>1</v>
      </c>
      <c r="VO14" s="30"/>
      <c r="VP14" s="4"/>
      <c r="VQ14" s="4">
        <v>1</v>
      </c>
      <c r="VR14" s="4"/>
      <c r="VS14" s="4"/>
      <c r="VT14" s="4"/>
      <c r="VU14" s="4">
        <v>1</v>
      </c>
      <c r="VV14" s="4"/>
      <c r="VW14" s="4">
        <v>1</v>
      </c>
      <c r="VX14" s="30"/>
      <c r="VY14" s="4"/>
      <c r="VZ14" s="4">
        <v>1</v>
      </c>
      <c r="WA14" s="30"/>
      <c r="WB14" s="4"/>
      <c r="WC14" s="4">
        <v>1</v>
      </c>
      <c r="WD14" s="4"/>
      <c r="WE14" s="4">
        <v>1</v>
      </c>
      <c r="WF14" s="4"/>
      <c r="WG14" s="4"/>
      <c r="WH14" s="4">
        <v>1</v>
      </c>
      <c r="WI14" s="4"/>
      <c r="WJ14" s="4"/>
      <c r="WK14" s="4">
        <v>1</v>
      </c>
      <c r="WL14" s="4"/>
      <c r="WM14" s="4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30"/>
      <c r="WZ14" s="1"/>
      <c r="XA14" s="1">
        <v>1</v>
      </c>
      <c r="XB14" s="1"/>
      <c r="XC14" s="39"/>
      <c r="XD14" s="4">
        <v>1</v>
      </c>
      <c r="XE14" s="4"/>
      <c r="XF14" s="4"/>
      <c r="XG14" s="4">
        <v>1</v>
      </c>
      <c r="XH14" s="4"/>
      <c r="XI14" s="4"/>
      <c r="XJ14" s="4">
        <v>1</v>
      </c>
      <c r="XK14" s="4"/>
      <c r="XL14" s="4">
        <v>1</v>
      </c>
      <c r="XM14" s="4"/>
      <c r="XN14" s="4"/>
      <c r="XO14" s="4"/>
      <c r="XP14" s="4">
        <v>1</v>
      </c>
      <c r="XQ14" s="4"/>
      <c r="XR14" s="4"/>
      <c r="XS14" s="4">
        <v>1</v>
      </c>
      <c r="XT14" s="4"/>
      <c r="XU14" s="4"/>
      <c r="XV14" s="4">
        <v>1</v>
      </c>
      <c r="XW14" s="4"/>
      <c r="XX14" s="4">
        <v>1</v>
      </c>
      <c r="XY14" s="4"/>
      <c r="XZ14" s="4"/>
      <c r="YA14" s="4">
        <v>1</v>
      </c>
      <c r="YB14" s="4"/>
      <c r="YC14" s="30"/>
      <c r="YD14" s="4"/>
      <c r="YE14" s="4">
        <v>1</v>
      </c>
      <c r="YF14" s="4"/>
      <c r="YG14" s="4"/>
      <c r="YH14" s="4">
        <v>1</v>
      </c>
      <c r="YI14" s="4"/>
      <c r="YJ14" s="4">
        <v>1</v>
      </c>
      <c r="YK14" s="4"/>
      <c r="YL14" s="4"/>
      <c r="YM14" s="4"/>
      <c r="YN14" s="4">
        <v>1</v>
      </c>
      <c r="YO14" s="4"/>
      <c r="YP14" s="4"/>
      <c r="YQ14" s="4">
        <v>1</v>
      </c>
      <c r="YR14" s="4"/>
      <c r="YS14" s="4"/>
      <c r="YT14" s="4">
        <v>1</v>
      </c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</row>
    <row r="15" spans="1:692" ht="15.75">
      <c r="A15" s="2">
        <v>2</v>
      </c>
      <c r="B15" s="1" t="s">
        <v>3198</v>
      </c>
      <c r="C15" s="57">
        <v>1</v>
      </c>
      <c r="D15" s="57"/>
      <c r="E15" s="57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/>
      <c r="S15" s="1">
        <v>1</v>
      </c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/>
      <c r="AR15" s="1">
        <v>1</v>
      </c>
      <c r="AS15" s="1"/>
      <c r="AT15" s="1">
        <v>1</v>
      </c>
      <c r="AU15" s="1"/>
      <c r="AV15" s="1"/>
      <c r="AW15" s="1">
        <v>1</v>
      </c>
      <c r="AX15" s="1"/>
      <c r="AY15" s="1">
        <v>1</v>
      </c>
      <c r="AZ15" s="1"/>
      <c r="BA15" s="1"/>
      <c r="BB15" s="1">
        <v>1</v>
      </c>
      <c r="BC15" s="1"/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/>
      <c r="BM15" s="1">
        <v>1</v>
      </c>
      <c r="BN15" s="1"/>
      <c r="BO15" s="1"/>
      <c r="BP15" s="1">
        <v>1</v>
      </c>
      <c r="BQ15" s="1">
        <v>1</v>
      </c>
      <c r="BR15" s="1"/>
      <c r="BS15" s="1"/>
      <c r="BT15" s="1"/>
      <c r="BU15" s="1"/>
      <c r="BV15" s="1">
        <v>1</v>
      </c>
      <c r="BW15" s="1">
        <v>1</v>
      </c>
      <c r="BX15" s="1"/>
      <c r="BY15" s="1"/>
      <c r="BZ15" s="1">
        <v>1</v>
      </c>
      <c r="CA15" s="1"/>
      <c r="CB15" s="1"/>
      <c r="CC15" s="1"/>
      <c r="CD15" s="1">
        <v>1</v>
      </c>
      <c r="CE15" s="1"/>
      <c r="CF15" s="1"/>
      <c r="CG15" s="1">
        <v>1</v>
      </c>
      <c r="CH15" s="4"/>
      <c r="CI15" s="4"/>
      <c r="CJ15" s="4">
        <v>1</v>
      </c>
      <c r="CK15" s="1"/>
      <c r="CL15" s="1"/>
      <c r="CM15" s="1">
        <v>1</v>
      </c>
      <c r="CN15" s="1"/>
      <c r="CO15" s="1"/>
      <c r="CP15" s="1">
        <v>1</v>
      </c>
      <c r="CQ15" s="1"/>
      <c r="CR15" s="1"/>
      <c r="CS15" s="1"/>
      <c r="CT15" s="1">
        <v>1</v>
      </c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/>
      <c r="EF15" s="4">
        <v>1</v>
      </c>
      <c r="EG15" s="4"/>
      <c r="EH15" s="4"/>
      <c r="EI15" s="4"/>
      <c r="EJ15" s="4">
        <v>1</v>
      </c>
      <c r="EK15" s="4"/>
      <c r="EL15" s="4">
        <v>1</v>
      </c>
      <c r="EM15" s="4"/>
      <c r="EN15" s="4"/>
      <c r="EO15" s="4">
        <v>1</v>
      </c>
      <c r="EP15" s="4"/>
      <c r="EQ15" s="4">
        <v>1</v>
      </c>
      <c r="ER15" s="4"/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/>
      <c r="FH15" s="4">
        <v>1</v>
      </c>
      <c r="FI15" s="4"/>
      <c r="FJ15" s="4"/>
      <c r="FK15" s="30">
        <v>1</v>
      </c>
      <c r="FL15" s="4"/>
      <c r="FM15" s="4">
        <v>1</v>
      </c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24">
        <v>1</v>
      </c>
      <c r="GB15" s="24"/>
      <c r="GC15" s="24"/>
      <c r="GD15" s="4">
        <v>1</v>
      </c>
      <c r="GE15" s="4"/>
      <c r="GF15" s="4"/>
      <c r="GG15" s="4"/>
      <c r="GH15" s="4">
        <v>1</v>
      </c>
      <c r="GI15" s="4"/>
      <c r="GJ15" s="4">
        <v>1</v>
      </c>
      <c r="GK15" s="4"/>
      <c r="GL15" s="4"/>
      <c r="GM15" s="4"/>
      <c r="GN15" s="4">
        <v>1</v>
      </c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/>
      <c r="HF15" s="4"/>
      <c r="HG15" s="4">
        <v>1</v>
      </c>
      <c r="HH15" s="4"/>
      <c r="HI15" s="4">
        <v>1</v>
      </c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/>
      <c r="HX15" s="4">
        <v>1</v>
      </c>
      <c r="HY15" s="4"/>
      <c r="HZ15" s="4">
        <v>1</v>
      </c>
      <c r="IA15" s="4"/>
      <c r="IB15" s="4"/>
      <c r="IC15" s="4">
        <v>1</v>
      </c>
      <c r="ID15" s="4"/>
      <c r="IE15" s="4"/>
      <c r="IF15" s="4"/>
      <c r="IG15" s="4">
        <v>1</v>
      </c>
      <c r="IH15" s="4"/>
      <c r="II15" s="4">
        <v>1</v>
      </c>
      <c r="IJ15" s="4"/>
      <c r="IK15" s="4"/>
      <c r="IL15" s="4"/>
      <c r="IM15" s="4"/>
      <c r="IN15" s="4">
        <v>1</v>
      </c>
      <c r="IO15" s="4"/>
      <c r="IP15" s="4">
        <v>1</v>
      </c>
      <c r="IQ15" s="4"/>
      <c r="IR15" s="4"/>
      <c r="IS15" s="4">
        <v>1</v>
      </c>
      <c r="IT15" s="4"/>
      <c r="IU15" s="4"/>
      <c r="IV15" s="4">
        <v>1</v>
      </c>
      <c r="IW15" s="4"/>
      <c r="IX15" s="4"/>
      <c r="IY15" s="4">
        <v>1</v>
      </c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24"/>
      <c r="JN15" s="24">
        <v>1</v>
      </c>
      <c r="JO15" s="24"/>
      <c r="JP15" s="4"/>
      <c r="JQ15" s="4">
        <v>1</v>
      </c>
      <c r="JR15" s="4"/>
      <c r="JS15" s="4"/>
      <c r="JT15" s="4">
        <v>1</v>
      </c>
      <c r="JU15" s="4"/>
      <c r="JV15" s="4">
        <v>1</v>
      </c>
      <c r="JW15" s="4"/>
      <c r="JX15" s="4"/>
      <c r="JY15" s="4"/>
      <c r="JZ15" s="4">
        <v>1</v>
      </c>
      <c r="KA15" s="4"/>
      <c r="KB15" s="4">
        <v>1</v>
      </c>
      <c r="KC15" s="4"/>
      <c r="KD15" s="4"/>
      <c r="KE15" s="4"/>
      <c r="KF15" s="4">
        <v>1</v>
      </c>
      <c r="KG15" s="4"/>
      <c r="KH15" s="4"/>
      <c r="KI15" s="4">
        <v>1</v>
      </c>
      <c r="KJ15" s="4"/>
      <c r="KK15" s="39">
        <v>1</v>
      </c>
      <c r="KL15" s="4"/>
      <c r="KM15" s="4"/>
      <c r="KN15" s="4"/>
      <c r="KO15" s="4">
        <v>1</v>
      </c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/>
      <c r="LS15" s="4"/>
      <c r="LT15" s="4">
        <v>1</v>
      </c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/>
      <c r="MH15" s="4">
        <v>1</v>
      </c>
      <c r="MI15" s="4"/>
      <c r="MJ15" s="4"/>
      <c r="MK15" s="4">
        <v>1</v>
      </c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/>
      <c r="MW15" s="4">
        <v>1</v>
      </c>
      <c r="MX15" s="4"/>
      <c r="MY15" s="4">
        <v>1</v>
      </c>
      <c r="MZ15" s="4"/>
      <c r="NA15" s="4"/>
      <c r="NB15" s="4"/>
      <c r="NC15" s="4">
        <v>1</v>
      </c>
      <c r="ND15" s="4"/>
      <c r="NE15" s="4"/>
      <c r="NF15" s="4">
        <v>1</v>
      </c>
      <c r="NG15" s="4"/>
      <c r="NH15" s="4"/>
      <c r="NI15" s="4">
        <v>1</v>
      </c>
      <c r="NJ15" s="4"/>
      <c r="NK15" s="4"/>
      <c r="NL15" s="4">
        <v>1</v>
      </c>
      <c r="NM15" s="4"/>
      <c r="NN15" s="4"/>
      <c r="NO15" s="4">
        <v>1</v>
      </c>
      <c r="NP15" s="4"/>
      <c r="NQ15" s="4"/>
      <c r="NR15" s="4">
        <v>1</v>
      </c>
      <c r="NS15" s="4"/>
      <c r="NT15" s="4"/>
      <c r="NU15" s="4">
        <v>1</v>
      </c>
      <c r="NV15" s="4"/>
      <c r="NW15" s="4"/>
      <c r="NX15" s="4">
        <v>1</v>
      </c>
      <c r="NY15" s="4"/>
      <c r="NZ15" s="4"/>
      <c r="OA15" s="4">
        <v>1</v>
      </c>
      <c r="OB15" s="4"/>
      <c r="OC15" s="4"/>
      <c r="OD15" s="4">
        <v>1</v>
      </c>
      <c r="OE15" s="4"/>
      <c r="OF15" s="4">
        <v>1</v>
      </c>
      <c r="OG15" s="4"/>
      <c r="OH15" s="4"/>
      <c r="OI15" s="4"/>
      <c r="OJ15" s="4">
        <v>1</v>
      </c>
      <c r="OK15" s="4"/>
      <c r="OL15" s="4"/>
      <c r="OM15" s="4">
        <v>1</v>
      </c>
      <c r="ON15" s="4"/>
      <c r="OO15" s="4"/>
      <c r="OP15" s="4">
        <v>1</v>
      </c>
      <c r="OQ15" s="4"/>
      <c r="OR15" s="4"/>
      <c r="OS15" s="4">
        <v>1</v>
      </c>
      <c r="OT15" s="4"/>
      <c r="OU15" s="4"/>
      <c r="OV15" s="4">
        <v>1</v>
      </c>
      <c r="OW15" s="4"/>
      <c r="OX15" s="4"/>
      <c r="OY15" s="4">
        <v>1</v>
      </c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/>
      <c r="PT15" s="4">
        <v>1</v>
      </c>
      <c r="PU15" s="4"/>
      <c r="PV15" s="4"/>
      <c r="PW15" s="4">
        <v>1</v>
      </c>
      <c r="PX15" s="4"/>
      <c r="PY15" s="4"/>
      <c r="PZ15" s="4">
        <v>1</v>
      </c>
      <c r="QA15" s="4"/>
      <c r="QB15" s="4"/>
      <c r="QC15" s="4">
        <v>1</v>
      </c>
      <c r="QD15" s="4"/>
      <c r="QE15" s="4"/>
      <c r="QF15" s="4">
        <v>1</v>
      </c>
      <c r="QG15" s="4"/>
      <c r="QH15" s="4">
        <v>1</v>
      </c>
      <c r="QI15" s="4"/>
      <c r="QJ15" s="4"/>
      <c r="QK15" s="4"/>
      <c r="QL15" s="4">
        <v>1</v>
      </c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/>
      <c r="RG15" s="4">
        <v>1</v>
      </c>
      <c r="RH15" s="4"/>
      <c r="RI15" s="4"/>
      <c r="RJ15" s="4">
        <v>1</v>
      </c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/>
      <c r="RV15" s="4">
        <v>1</v>
      </c>
      <c r="RW15" s="4"/>
      <c r="RX15" s="4">
        <v>1</v>
      </c>
      <c r="RY15" s="4"/>
      <c r="RZ15" s="4"/>
      <c r="SA15" s="4">
        <v>1</v>
      </c>
      <c r="SB15" s="4"/>
      <c r="SC15" s="4"/>
      <c r="SD15" s="4"/>
      <c r="SE15" s="4">
        <v>1</v>
      </c>
      <c r="SF15" s="4"/>
      <c r="SG15" s="4"/>
      <c r="SH15" s="4">
        <v>1</v>
      </c>
      <c r="SI15" s="4"/>
      <c r="SJ15" s="4"/>
      <c r="SK15" s="4">
        <v>1</v>
      </c>
      <c r="SL15" s="4"/>
      <c r="SM15" s="4"/>
      <c r="SN15" s="4">
        <v>1</v>
      </c>
      <c r="SO15" s="4"/>
      <c r="SP15" s="4"/>
      <c r="SQ15" s="4">
        <v>1</v>
      </c>
      <c r="SR15" s="4"/>
      <c r="SS15" s="4"/>
      <c r="ST15" s="4"/>
      <c r="SU15" s="4">
        <v>1</v>
      </c>
      <c r="SV15" s="4"/>
      <c r="SW15" s="4"/>
      <c r="SX15" s="4">
        <v>1</v>
      </c>
      <c r="SY15" s="4"/>
      <c r="SZ15" s="4"/>
      <c r="TA15" s="4">
        <v>1</v>
      </c>
      <c r="TB15" s="4"/>
      <c r="TC15" s="4"/>
      <c r="TD15" s="4">
        <v>1</v>
      </c>
      <c r="TE15" s="4"/>
      <c r="TF15" s="4"/>
      <c r="TG15" s="4">
        <v>1</v>
      </c>
      <c r="TH15" s="4"/>
      <c r="TI15" s="4">
        <v>1</v>
      </c>
      <c r="TJ15" s="4"/>
      <c r="TK15" s="4"/>
      <c r="TL15" s="4">
        <v>1</v>
      </c>
      <c r="TM15" s="4"/>
      <c r="TN15" s="4"/>
      <c r="TO15" s="4">
        <v>1</v>
      </c>
      <c r="TP15" s="4"/>
      <c r="TQ15" s="4"/>
      <c r="TR15" s="4">
        <v>1</v>
      </c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/>
      <c r="UM15" s="4">
        <v>1</v>
      </c>
      <c r="UN15" s="4"/>
      <c r="UO15" s="4"/>
      <c r="UP15" s="4"/>
      <c r="UQ15" s="4">
        <v>1</v>
      </c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/>
      <c r="VH15" s="4"/>
      <c r="VI15" s="4">
        <v>1</v>
      </c>
      <c r="VJ15" s="4"/>
      <c r="VK15" s="4">
        <v>1</v>
      </c>
      <c r="VL15" s="4"/>
      <c r="VM15" s="4"/>
      <c r="VN15" s="4">
        <v>1</v>
      </c>
      <c r="VO15" s="30"/>
      <c r="VP15" s="4"/>
      <c r="VQ15" s="4">
        <v>1</v>
      </c>
      <c r="VR15" s="4"/>
      <c r="VS15" s="4"/>
      <c r="VT15" s="4"/>
      <c r="VU15" s="4">
        <v>1</v>
      </c>
      <c r="VV15" s="4"/>
      <c r="VW15" s="4">
        <v>1</v>
      </c>
      <c r="VX15" s="30"/>
      <c r="VY15" s="4"/>
      <c r="VZ15" s="4">
        <v>1</v>
      </c>
      <c r="WA15" s="30"/>
      <c r="WB15" s="4"/>
      <c r="WC15" s="4">
        <v>1</v>
      </c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24"/>
      <c r="XA15" s="24">
        <v>1</v>
      </c>
      <c r="XB15" s="24"/>
      <c r="XC15" s="4"/>
      <c r="XD15" s="4">
        <v>1</v>
      </c>
      <c r="XE15" s="4"/>
      <c r="XF15" s="4"/>
      <c r="XG15" s="4">
        <v>1</v>
      </c>
      <c r="XH15" s="4"/>
      <c r="XI15" s="4"/>
      <c r="XJ15" s="4">
        <v>1</v>
      </c>
      <c r="XK15" s="4"/>
      <c r="XL15" s="4">
        <v>1</v>
      </c>
      <c r="XM15" s="4"/>
      <c r="XN15" s="4"/>
      <c r="XO15" s="4"/>
      <c r="XP15" s="4">
        <v>1</v>
      </c>
      <c r="XQ15" s="4"/>
      <c r="XR15" s="4"/>
      <c r="XS15" s="4">
        <v>1</v>
      </c>
      <c r="XT15" s="4"/>
      <c r="XU15" s="4"/>
      <c r="XV15" s="4">
        <v>1</v>
      </c>
      <c r="XW15" s="4"/>
      <c r="XX15" s="4">
        <v>1</v>
      </c>
      <c r="XY15" s="4"/>
      <c r="XZ15" s="4"/>
      <c r="YA15" s="4">
        <v>1</v>
      </c>
      <c r="YB15" s="4"/>
      <c r="YC15" s="30"/>
      <c r="YD15" s="4"/>
      <c r="YE15" s="4">
        <v>1</v>
      </c>
      <c r="YF15" s="4"/>
      <c r="YG15" s="4"/>
      <c r="YH15" s="4">
        <v>1</v>
      </c>
      <c r="YI15" s="4"/>
      <c r="YJ15" s="4">
        <v>1</v>
      </c>
      <c r="YK15" s="4"/>
      <c r="YL15" s="4"/>
      <c r="YM15" s="4"/>
      <c r="YN15" s="4">
        <v>1</v>
      </c>
      <c r="YO15" s="4"/>
      <c r="YP15" s="4"/>
      <c r="YQ15" s="4">
        <v>1</v>
      </c>
      <c r="YR15" s="4"/>
      <c r="YS15" s="4"/>
      <c r="YT15" s="4">
        <v>1</v>
      </c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</row>
    <row r="16" spans="1:692">
      <c r="A16" s="92" t="s">
        <v>789</v>
      </c>
      <c r="B16" s="93"/>
      <c r="C16" s="3">
        <f>SUM(C14:C15)</f>
        <v>2</v>
      </c>
      <c r="D16" s="3">
        <f>SUM(D14:D15)</f>
        <v>0</v>
      </c>
      <c r="E16" s="3">
        <v>0</v>
      </c>
      <c r="F16" s="3">
        <f t="shared" ref="F16:BQ16" si="0">SUM(F14:F15)</f>
        <v>0</v>
      </c>
      <c r="G16" s="3">
        <f t="shared" si="0"/>
        <v>2</v>
      </c>
      <c r="H16" s="3">
        <f t="shared" si="0"/>
        <v>0</v>
      </c>
      <c r="I16" s="3">
        <f t="shared" si="0"/>
        <v>2</v>
      </c>
      <c r="J16" s="3">
        <f t="shared" si="0"/>
        <v>0</v>
      </c>
      <c r="K16" s="3">
        <f t="shared" si="0"/>
        <v>0</v>
      </c>
      <c r="L16" s="3">
        <f t="shared" si="0"/>
        <v>2</v>
      </c>
      <c r="M16" s="3">
        <f t="shared" si="0"/>
        <v>0</v>
      </c>
      <c r="N16" s="3">
        <f t="shared" si="0"/>
        <v>0</v>
      </c>
      <c r="O16" s="3">
        <f t="shared" si="0"/>
        <v>2</v>
      </c>
      <c r="P16" s="3">
        <f t="shared" si="0"/>
        <v>0</v>
      </c>
      <c r="Q16" s="3">
        <f t="shared" si="0"/>
        <v>0</v>
      </c>
      <c r="R16" s="3">
        <f t="shared" si="0"/>
        <v>0</v>
      </c>
      <c r="S16" s="3">
        <f t="shared" si="0"/>
        <v>2</v>
      </c>
      <c r="T16" s="3">
        <f t="shared" si="0"/>
        <v>0</v>
      </c>
      <c r="U16" s="3">
        <f t="shared" si="0"/>
        <v>1</v>
      </c>
      <c r="V16" s="3">
        <f t="shared" si="0"/>
        <v>1</v>
      </c>
      <c r="W16" s="3">
        <f t="shared" si="0"/>
        <v>0</v>
      </c>
      <c r="X16" s="3">
        <f t="shared" si="0"/>
        <v>2</v>
      </c>
      <c r="Y16" s="3">
        <f t="shared" si="0"/>
        <v>0</v>
      </c>
      <c r="Z16" s="3">
        <f t="shared" si="0"/>
        <v>0</v>
      </c>
      <c r="AA16" s="3">
        <f t="shared" si="0"/>
        <v>1</v>
      </c>
      <c r="AB16" s="3">
        <f t="shared" si="0"/>
        <v>1</v>
      </c>
      <c r="AC16" s="3">
        <f t="shared" si="0"/>
        <v>0</v>
      </c>
      <c r="AD16" s="3">
        <f t="shared" si="0"/>
        <v>1</v>
      </c>
      <c r="AE16" s="3">
        <f t="shared" si="0"/>
        <v>1</v>
      </c>
      <c r="AF16" s="3">
        <f t="shared" si="0"/>
        <v>0</v>
      </c>
      <c r="AG16" s="3">
        <f t="shared" si="0"/>
        <v>0</v>
      </c>
      <c r="AH16" s="3">
        <f t="shared" si="0"/>
        <v>2</v>
      </c>
      <c r="AI16" s="3">
        <f t="shared" si="0"/>
        <v>0</v>
      </c>
      <c r="AJ16" s="3">
        <f t="shared" si="0"/>
        <v>1</v>
      </c>
      <c r="AK16" s="3">
        <f t="shared" si="0"/>
        <v>1</v>
      </c>
      <c r="AL16" s="3">
        <f t="shared" si="0"/>
        <v>0</v>
      </c>
      <c r="AM16" s="3">
        <f t="shared" si="0"/>
        <v>1</v>
      </c>
      <c r="AN16" s="3">
        <f t="shared" si="0"/>
        <v>1</v>
      </c>
      <c r="AO16" s="3">
        <f t="shared" si="0"/>
        <v>0</v>
      </c>
      <c r="AP16" s="3">
        <f t="shared" si="0"/>
        <v>0</v>
      </c>
      <c r="AQ16" s="3">
        <f t="shared" si="0"/>
        <v>0</v>
      </c>
      <c r="AR16" s="3">
        <f t="shared" si="0"/>
        <v>2</v>
      </c>
      <c r="AS16" s="3">
        <f t="shared" si="0"/>
        <v>0</v>
      </c>
      <c r="AT16" s="3">
        <f t="shared" si="0"/>
        <v>2</v>
      </c>
      <c r="AU16" s="3">
        <f t="shared" si="0"/>
        <v>0</v>
      </c>
      <c r="AV16" s="3">
        <f t="shared" si="0"/>
        <v>0</v>
      </c>
      <c r="AW16" s="3">
        <f t="shared" si="0"/>
        <v>2</v>
      </c>
      <c r="AX16" s="3">
        <f t="shared" si="0"/>
        <v>0</v>
      </c>
      <c r="AY16" s="3">
        <f t="shared" si="0"/>
        <v>2</v>
      </c>
      <c r="AZ16" s="3">
        <f t="shared" si="0"/>
        <v>0</v>
      </c>
      <c r="BA16" s="3">
        <f t="shared" si="0"/>
        <v>0</v>
      </c>
      <c r="BB16" s="3">
        <f t="shared" si="0"/>
        <v>2</v>
      </c>
      <c r="BC16" s="3">
        <f t="shared" si="0"/>
        <v>0</v>
      </c>
      <c r="BD16" s="3">
        <f t="shared" si="0"/>
        <v>0</v>
      </c>
      <c r="BE16" s="3">
        <f t="shared" si="0"/>
        <v>0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2</v>
      </c>
      <c r="BJ16" s="3">
        <f t="shared" si="0"/>
        <v>0</v>
      </c>
      <c r="BK16" s="3">
        <f t="shared" si="0"/>
        <v>0</v>
      </c>
      <c r="BL16" s="3">
        <f t="shared" si="0"/>
        <v>0</v>
      </c>
      <c r="BM16" s="3">
        <f t="shared" si="0"/>
        <v>2</v>
      </c>
      <c r="BN16" s="3">
        <f t="shared" si="0"/>
        <v>0</v>
      </c>
      <c r="BO16" s="3">
        <f t="shared" si="0"/>
        <v>0</v>
      </c>
      <c r="BP16" s="3">
        <f t="shared" si="0"/>
        <v>2</v>
      </c>
      <c r="BQ16" s="3">
        <f t="shared" si="0"/>
        <v>2</v>
      </c>
      <c r="BR16" s="3">
        <f t="shared" ref="BR16:EC16" si="1">SUM(BR14:BR15)</f>
        <v>0</v>
      </c>
      <c r="BS16" s="3">
        <f t="shared" si="1"/>
        <v>0</v>
      </c>
      <c r="BT16" s="3">
        <f t="shared" si="1"/>
        <v>0</v>
      </c>
      <c r="BU16" s="3">
        <f t="shared" si="1"/>
        <v>0</v>
      </c>
      <c r="BV16" s="3">
        <f t="shared" si="1"/>
        <v>2</v>
      </c>
      <c r="BW16" s="3">
        <f t="shared" si="1"/>
        <v>2</v>
      </c>
      <c r="BX16" s="3">
        <f t="shared" si="1"/>
        <v>0</v>
      </c>
      <c r="BY16" s="3">
        <f t="shared" si="1"/>
        <v>0</v>
      </c>
      <c r="BZ16" s="3">
        <f t="shared" si="1"/>
        <v>1</v>
      </c>
      <c r="CA16" s="3">
        <f t="shared" si="1"/>
        <v>0</v>
      </c>
      <c r="CB16" s="3">
        <f t="shared" si="1"/>
        <v>0</v>
      </c>
      <c r="CC16" s="3">
        <f t="shared" si="1"/>
        <v>0</v>
      </c>
      <c r="CD16" s="3">
        <f t="shared" si="1"/>
        <v>1</v>
      </c>
      <c r="CE16" s="3">
        <f t="shared" si="1"/>
        <v>1</v>
      </c>
      <c r="CF16" s="3">
        <f t="shared" si="1"/>
        <v>0</v>
      </c>
      <c r="CG16" s="3">
        <f t="shared" si="1"/>
        <v>1</v>
      </c>
      <c r="CH16" s="3">
        <f t="shared" si="1"/>
        <v>1</v>
      </c>
      <c r="CI16" s="3">
        <f t="shared" si="1"/>
        <v>0</v>
      </c>
      <c r="CJ16" s="3">
        <f t="shared" si="1"/>
        <v>1</v>
      </c>
      <c r="CK16" s="3">
        <f t="shared" si="1"/>
        <v>1</v>
      </c>
      <c r="CL16" s="3">
        <f t="shared" si="1"/>
        <v>0</v>
      </c>
      <c r="CM16" s="3">
        <f t="shared" si="1"/>
        <v>2</v>
      </c>
      <c r="CN16" s="3">
        <f t="shared" si="1"/>
        <v>0</v>
      </c>
      <c r="CO16" s="3">
        <f t="shared" si="1"/>
        <v>0</v>
      </c>
      <c r="CP16" s="3">
        <f t="shared" si="1"/>
        <v>1</v>
      </c>
      <c r="CQ16" s="3">
        <f t="shared" si="1"/>
        <v>1</v>
      </c>
      <c r="CR16" s="3">
        <f t="shared" si="1"/>
        <v>0</v>
      </c>
      <c r="CS16" s="3">
        <f t="shared" si="1"/>
        <v>0</v>
      </c>
      <c r="CT16" s="3">
        <f t="shared" si="1"/>
        <v>2</v>
      </c>
      <c r="CU16" s="3">
        <f t="shared" si="1"/>
        <v>0</v>
      </c>
      <c r="CV16" s="3">
        <f t="shared" si="1"/>
        <v>1</v>
      </c>
      <c r="CW16" s="3">
        <f t="shared" si="1"/>
        <v>1</v>
      </c>
      <c r="CX16" s="3">
        <f t="shared" si="1"/>
        <v>0</v>
      </c>
      <c r="CY16" s="3">
        <f t="shared" si="1"/>
        <v>1</v>
      </c>
      <c r="CZ16" s="3">
        <f t="shared" si="1"/>
        <v>1</v>
      </c>
      <c r="DA16" s="3">
        <f t="shared" si="1"/>
        <v>0</v>
      </c>
      <c r="DB16" s="3">
        <f t="shared" si="1"/>
        <v>2</v>
      </c>
      <c r="DC16" s="3">
        <f t="shared" si="1"/>
        <v>0</v>
      </c>
      <c r="DD16" s="3">
        <f t="shared" si="1"/>
        <v>0</v>
      </c>
      <c r="DE16" s="3">
        <f t="shared" si="1"/>
        <v>2</v>
      </c>
      <c r="DF16" s="3">
        <f t="shared" si="1"/>
        <v>0</v>
      </c>
      <c r="DG16" s="3">
        <f t="shared" si="1"/>
        <v>0</v>
      </c>
      <c r="DH16" s="3">
        <f t="shared" si="1"/>
        <v>1</v>
      </c>
      <c r="DI16" s="3">
        <f t="shared" si="1"/>
        <v>1</v>
      </c>
      <c r="DJ16" s="3">
        <f t="shared" si="1"/>
        <v>0</v>
      </c>
      <c r="DK16" s="3">
        <f t="shared" si="1"/>
        <v>2</v>
      </c>
      <c r="DL16" s="3">
        <f t="shared" si="1"/>
        <v>0</v>
      </c>
      <c r="DM16" s="3">
        <f t="shared" si="1"/>
        <v>0</v>
      </c>
      <c r="DN16" s="3">
        <f t="shared" si="1"/>
        <v>2</v>
      </c>
      <c r="DO16" s="3">
        <f t="shared" si="1"/>
        <v>0</v>
      </c>
      <c r="DP16" s="3">
        <f t="shared" si="1"/>
        <v>0</v>
      </c>
      <c r="DQ16" s="3">
        <f t="shared" si="1"/>
        <v>2</v>
      </c>
      <c r="DR16" s="3">
        <f t="shared" si="1"/>
        <v>0</v>
      </c>
      <c r="DS16" s="3">
        <f t="shared" si="1"/>
        <v>0</v>
      </c>
      <c r="DT16" s="3">
        <f t="shared" si="1"/>
        <v>2</v>
      </c>
      <c r="DU16" s="3">
        <f t="shared" si="1"/>
        <v>0</v>
      </c>
      <c r="DV16" s="3">
        <f t="shared" si="1"/>
        <v>0</v>
      </c>
      <c r="DW16" s="3">
        <f t="shared" si="1"/>
        <v>2</v>
      </c>
      <c r="DX16" s="3">
        <f t="shared" si="1"/>
        <v>0</v>
      </c>
      <c r="DY16" s="3">
        <f t="shared" si="1"/>
        <v>0</v>
      </c>
      <c r="DZ16" s="3">
        <f t="shared" si="1"/>
        <v>2</v>
      </c>
      <c r="EA16" s="3">
        <f t="shared" si="1"/>
        <v>0</v>
      </c>
      <c r="EB16" s="3">
        <f t="shared" si="1"/>
        <v>2</v>
      </c>
      <c r="EC16" s="3">
        <f t="shared" si="1"/>
        <v>0</v>
      </c>
      <c r="ED16" s="3">
        <f t="shared" ref="ED16:GO16" si="2">SUM(ED14:ED15)</f>
        <v>0</v>
      </c>
      <c r="EE16" s="3">
        <f t="shared" si="2"/>
        <v>0</v>
      </c>
      <c r="EF16" s="3">
        <f t="shared" si="2"/>
        <v>1</v>
      </c>
      <c r="EG16" s="3">
        <f t="shared" si="2"/>
        <v>1</v>
      </c>
      <c r="EH16" s="3">
        <f t="shared" si="2"/>
        <v>0</v>
      </c>
      <c r="EI16" s="3">
        <f t="shared" si="2"/>
        <v>0</v>
      </c>
      <c r="EJ16" s="3">
        <f t="shared" si="2"/>
        <v>2</v>
      </c>
      <c r="EK16" s="3">
        <f t="shared" si="2"/>
        <v>0</v>
      </c>
      <c r="EL16" s="3">
        <f t="shared" si="2"/>
        <v>2</v>
      </c>
      <c r="EM16" s="3">
        <f t="shared" si="2"/>
        <v>0</v>
      </c>
      <c r="EN16" s="3">
        <f t="shared" si="2"/>
        <v>0</v>
      </c>
      <c r="EO16" s="3">
        <f t="shared" si="2"/>
        <v>2</v>
      </c>
      <c r="EP16" s="3">
        <f t="shared" si="2"/>
        <v>0</v>
      </c>
      <c r="EQ16" s="3">
        <f t="shared" si="2"/>
        <v>1</v>
      </c>
      <c r="ER16" s="3">
        <f t="shared" si="2"/>
        <v>1</v>
      </c>
      <c r="ES16" s="3">
        <f t="shared" si="2"/>
        <v>0</v>
      </c>
      <c r="ET16" s="3">
        <f t="shared" si="2"/>
        <v>0</v>
      </c>
      <c r="EU16" s="3">
        <f t="shared" si="2"/>
        <v>2</v>
      </c>
      <c r="EV16" s="3">
        <f t="shared" si="2"/>
        <v>0</v>
      </c>
      <c r="EW16" s="3">
        <f t="shared" si="2"/>
        <v>0</v>
      </c>
      <c r="EX16" s="3">
        <f t="shared" si="2"/>
        <v>2</v>
      </c>
      <c r="EY16" s="3">
        <f t="shared" si="2"/>
        <v>0</v>
      </c>
      <c r="EZ16" s="3">
        <f t="shared" si="2"/>
        <v>0</v>
      </c>
      <c r="FA16" s="3">
        <f t="shared" si="2"/>
        <v>2</v>
      </c>
      <c r="FB16" s="3">
        <f t="shared" si="2"/>
        <v>0</v>
      </c>
      <c r="FC16" s="3">
        <f t="shared" si="2"/>
        <v>0</v>
      </c>
      <c r="FD16" s="3">
        <f t="shared" si="2"/>
        <v>2</v>
      </c>
      <c r="FE16" s="3">
        <f t="shared" si="2"/>
        <v>0</v>
      </c>
      <c r="FF16" s="3">
        <f t="shared" si="2"/>
        <v>0</v>
      </c>
      <c r="FG16" s="3">
        <f t="shared" si="2"/>
        <v>0</v>
      </c>
      <c r="FH16" s="3">
        <f t="shared" si="2"/>
        <v>2</v>
      </c>
      <c r="FI16" s="3">
        <f t="shared" si="2"/>
        <v>0</v>
      </c>
      <c r="FJ16" s="3">
        <f t="shared" si="2"/>
        <v>0</v>
      </c>
      <c r="FK16" s="3">
        <f t="shared" si="2"/>
        <v>2</v>
      </c>
      <c r="FL16" s="3">
        <f t="shared" si="2"/>
        <v>0</v>
      </c>
      <c r="FM16" s="3">
        <f t="shared" si="2"/>
        <v>2</v>
      </c>
      <c r="FN16" s="3">
        <f t="shared" si="2"/>
        <v>0</v>
      </c>
      <c r="FO16" s="3">
        <f t="shared" si="2"/>
        <v>1</v>
      </c>
      <c r="FP16" s="3">
        <f t="shared" si="2"/>
        <v>0</v>
      </c>
      <c r="FQ16" s="3">
        <f t="shared" si="2"/>
        <v>1</v>
      </c>
      <c r="FR16" s="3">
        <f t="shared" si="2"/>
        <v>1</v>
      </c>
      <c r="FS16" s="3">
        <f t="shared" si="2"/>
        <v>0</v>
      </c>
      <c r="FT16" s="3">
        <f t="shared" si="2"/>
        <v>1</v>
      </c>
      <c r="FU16" s="3">
        <f t="shared" si="2"/>
        <v>1</v>
      </c>
      <c r="FV16" s="3">
        <f t="shared" si="2"/>
        <v>0</v>
      </c>
      <c r="FW16" s="3">
        <f t="shared" si="2"/>
        <v>1</v>
      </c>
      <c r="FX16" s="3">
        <f t="shared" si="2"/>
        <v>1</v>
      </c>
      <c r="FY16" s="3">
        <f t="shared" si="2"/>
        <v>1</v>
      </c>
      <c r="FZ16" s="3">
        <f t="shared" si="2"/>
        <v>0</v>
      </c>
      <c r="GA16" s="3">
        <f t="shared" si="2"/>
        <v>1</v>
      </c>
      <c r="GB16" s="3">
        <f t="shared" si="2"/>
        <v>1</v>
      </c>
      <c r="GC16" s="3">
        <f t="shared" si="2"/>
        <v>0</v>
      </c>
      <c r="GD16" s="3">
        <f t="shared" si="2"/>
        <v>2</v>
      </c>
      <c r="GE16" s="3">
        <f t="shared" si="2"/>
        <v>0</v>
      </c>
      <c r="GF16" s="3">
        <f t="shared" si="2"/>
        <v>0</v>
      </c>
      <c r="GG16" s="3">
        <f t="shared" si="2"/>
        <v>0</v>
      </c>
      <c r="GH16" s="3">
        <f t="shared" si="2"/>
        <v>2</v>
      </c>
      <c r="GI16" s="3">
        <f t="shared" si="2"/>
        <v>0</v>
      </c>
      <c r="GJ16" s="3">
        <f t="shared" si="2"/>
        <v>2</v>
      </c>
      <c r="GK16" s="3">
        <f t="shared" si="2"/>
        <v>0</v>
      </c>
      <c r="GL16" s="3">
        <f t="shared" si="2"/>
        <v>0</v>
      </c>
      <c r="GM16" s="3">
        <f t="shared" si="2"/>
        <v>0</v>
      </c>
      <c r="GN16" s="3">
        <f t="shared" si="2"/>
        <v>1</v>
      </c>
      <c r="GO16" s="3">
        <f t="shared" si="2"/>
        <v>1</v>
      </c>
      <c r="GP16" s="3">
        <f t="shared" ref="GP16:JA16" si="3">SUM(GP14:GP15)</f>
        <v>2</v>
      </c>
      <c r="GQ16" s="3">
        <f t="shared" si="3"/>
        <v>0</v>
      </c>
      <c r="GR16" s="3">
        <f t="shared" si="3"/>
        <v>0</v>
      </c>
      <c r="GS16" s="3">
        <f t="shared" si="3"/>
        <v>2</v>
      </c>
      <c r="GT16" s="3">
        <f t="shared" si="3"/>
        <v>0</v>
      </c>
      <c r="GU16" s="3">
        <f t="shared" si="3"/>
        <v>0</v>
      </c>
      <c r="GV16" s="3">
        <f t="shared" si="3"/>
        <v>2</v>
      </c>
      <c r="GW16" s="3">
        <f t="shared" si="3"/>
        <v>0</v>
      </c>
      <c r="GX16" s="3">
        <f t="shared" si="3"/>
        <v>0</v>
      </c>
      <c r="GY16" s="3">
        <f t="shared" si="3"/>
        <v>2</v>
      </c>
      <c r="GZ16" s="3">
        <f t="shared" si="3"/>
        <v>0</v>
      </c>
      <c r="HA16" s="3">
        <f t="shared" si="3"/>
        <v>0</v>
      </c>
      <c r="HB16" s="3">
        <f t="shared" si="3"/>
        <v>2</v>
      </c>
      <c r="HC16" s="3">
        <f t="shared" si="3"/>
        <v>0</v>
      </c>
      <c r="HD16" s="3">
        <f t="shared" si="3"/>
        <v>0</v>
      </c>
      <c r="HE16" s="3">
        <f t="shared" si="3"/>
        <v>0</v>
      </c>
      <c r="HF16" s="3">
        <f t="shared" si="3"/>
        <v>0</v>
      </c>
      <c r="HG16" s="3">
        <f t="shared" si="3"/>
        <v>2</v>
      </c>
      <c r="HH16" s="3">
        <f t="shared" si="3"/>
        <v>0</v>
      </c>
      <c r="HI16" s="3">
        <f t="shared" si="3"/>
        <v>2</v>
      </c>
      <c r="HJ16" s="3">
        <f t="shared" si="3"/>
        <v>0</v>
      </c>
      <c r="HK16" s="3">
        <f t="shared" si="3"/>
        <v>0</v>
      </c>
      <c r="HL16" s="3">
        <f t="shared" si="3"/>
        <v>2</v>
      </c>
      <c r="HM16" s="3">
        <f t="shared" si="3"/>
        <v>0</v>
      </c>
      <c r="HN16" s="3">
        <f t="shared" si="3"/>
        <v>2</v>
      </c>
      <c r="HO16" s="3">
        <f t="shared" si="3"/>
        <v>0</v>
      </c>
      <c r="HP16" s="3">
        <f t="shared" si="3"/>
        <v>0</v>
      </c>
      <c r="HQ16" s="3">
        <f t="shared" si="3"/>
        <v>2</v>
      </c>
      <c r="HR16" s="3">
        <f t="shared" si="3"/>
        <v>0</v>
      </c>
      <c r="HS16" s="3">
        <f t="shared" si="3"/>
        <v>0</v>
      </c>
      <c r="HT16" s="3">
        <f t="shared" si="3"/>
        <v>2</v>
      </c>
      <c r="HU16" s="3">
        <f t="shared" si="3"/>
        <v>0</v>
      </c>
      <c r="HV16" s="3">
        <f t="shared" si="3"/>
        <v>0</v>
      </c>
      <c r="HW16" s="3">
        <f t="shared" si="3"/>
        <v>0</v>
      </c>
      <c r="HX16" s="3">
        <f t="shared" si="3"/>
        <v>2</v>
      </c>
      <c r="HY16" s="3">
        <f t="shared" si="3"/>
        <v>0</v>
      </c>
      <c r="HZ16" s="3">
        <f t="shared" si="3"/>
        <v>2</v>
      </c>
      <c r="IA16" s="3">
        <f t="shared" si="3"/>
        <v>0</v>
      </c>
      <c r="IB16" s="3">
        <f t="shared" si="3"/>
        <v>0</v>
      </c>
      <c r="IC16" s="3">
        <f t="shared" si="3"/>
        <v>2</v>
      </c>
      <c r="ID16" s="3">
        <f t="shared" si="3"/>
        <v>0</v>
      </c>
      <c r="IE16" s="3">
        <f t="shared" si="3"/>
        <v>0</v>
      </c>
      <c r="IF16" s="3">
        <f t="shared" si="3"/>
        <v>0</v>
      </c>
      <c r="IG16" s="3">
        <f t="shared" si="3"/>
        <v>2</v>
      </c>
      <c r="IH16" s="3">
        <f t="shared" si="3"/>
        <v>0</v>
      </c>
      <c r="II16" s="3">
        <f t="shared" si="3"/>
        <v>2</v>
      </c>
      <c r="IJ16" s="3">
        <f t="shared" si="3"/>
        <v>0</v>
      </c>
      <c r="IK16" s="3">
        <f t="shared" si="3"/>
        <v>0</v>
      </c>
      <c r="IL16" s="3">
        <f t="shared" si="3"/>
        <v>0</v>
      </c>
      <c r="IM16" s="3">
        <f t="shared" si="3"/>
        <v>0</v>
      </c>
      <c r="IN16" s="3">
        <f t="shared" si="3"/>
        <v>2</v>
      </c>
      <c r="IO16" s="3">
        <f t="shared" si="3"/>
        <v>0</v>
      </c>
      <c r="IP16" s="3">
        <f t="shared" si="3"/>
        <v>2</v>
      </c>
      <c r="IQ16" s="3">
        <f t="shared" si="3"/>
        <v>0</v>
      </c>
      <c r="IR16" s="3">
        <f t="shared" si="3"/>
        <v>0</v>
      </c>
      <c r="IS16" s="3">
        <f t="shared" si="3"/>
        <v>2</v>
      </c>
      <c r="IT16" s="3">
        <f t="shared" si="3"/>
        <v>0</v>
      </c>
      <c r="IU16" s="3">
        <f t="shared" si="3"/>
        <v>0</v>
      </c>
      <c r="IV16" s="3">
        <f t="shared" si="3"/>
        <v>2</v>
      </c>
      <c r="IW16" s="3">
        <f t="shared" si="3"/>
        <v>0</v>
      </c>
      <c r="IX16" s="3">
        <f t="shared" si="3"/>
        <v>0</v>
      </c>
      <c r="IY16" s="3">
        <f t="shared" si="3"/>
        <v>2</v>
      </c>
      <c r="IZ16" s="3">
        <f t="shared" si="3"/>
        <v>0</v>
      </c>
      <c r="JA16" s="3">
        <f t="shared" si="3"/>
        <v>0</v>
      </c>
      <c r="JB16" s="3">
        <f t="shared" ref="JB16:LM16" si="4">SUM(JB14:JB15)</f>
        <v>2</v>
      </c>
      <c r="JC16" s="3">
        <f t="shared" si="4"/>
        <v>0</v>
      </c>
      <c r="JD16" s="3">
        <f t="shared" si="4"/>
        <v>0</v>
      </c>
      <c r="JE16" s="3">
        <f t="shared" si="4"/>
        <v>2</v>
      </c>
      <c r="JF16" s="3">
        <f t="shared" si="4"/>
        <v>0</v>
      </c>
      <c r="JG16" s="3">
        <f t="shared" si="4"/>
        <v>0</v>
      </c>
      <c r="JH16" s="3">
        <f t="shared" si="4"/>
        <v>2</v>
      </c>
      <c r="JI16" s="3">
        <f t="shared" si="4"/>
        <v>0</v>
      </c>
      <c r="JJ16" s="3">
        <f t="shared" si="4"/>
        <v>0</v>
      </c>
      <c r="JK16" s="3">
        <f t="shared" si="4"/>
        <v>2</v>
      </c>
      <c r="JL16" s="3">
        <f t="shared" si="4"/>
        <v>0</v>
      </c>
      <c r="JM16" s="3">
        <f t="shared" si="4"/>
        <v>0</v>
      </c>
      <c r="JN16" s="3">
        <f t="shared" si="4"/>
        <v>2</v>
      </c>
      <c r="JO16" s="3">
        <f t="shared" si="4"/>
        <v>0</v>
      </c>
      <c r="JP16" s="3">
        <f t="shared" si="4"/>
        <v>0</v>
      </c>
      <c r="JQ16" s="3">
        <f t="shared" si="4"/>
        <v>2</v>
      </c>
      <c r="JR16" s="3">
        <f t="shared" si="4"/>
        <v>0</v>
      </c>
      <c r="JS16" s="3">
        <f t="shared" si="4"/>
        <v>0</v>
      </c>
      <c r="JT16" s="3">
        <f t="shared" si="4"/>
        <v>2</v>
      </c>
      <c r="JU16" s="3">
        <f t="shared" si="4"/>
        <v>0</v>
      </c>
      <c r="JV16" s="3">
        <f t="shared" si="4"/>
        <v>1</v>
      </c>
      <c r="JW16" s="3">
        <f t="shared" si="4"/>
        <v>1</v>
      </c>
      <c r="JX16" s="3">
        <f t="shared" si="4"/>
        <v>0</v>
      </c>
      <c r="JY16" s="3">
        <f t="shared" si="4"/>
        <v>0</v>
      </c>
      <c r="JZ16" s="3">
        <f t="shared" si="4"/>
        <v>2</v>
      </c>
      <c r="KA16" s="3">
        <f t="shared" si="4"/>
        <v>0</v>
      </c>
      <c r="KB16" s="3">
        <f t="shared" si="4"/>
        <v>2</v>
      </c>
      <c r="KC16" s="3">
        <f t="shared" si="4"/>
        <v>0</v>
      </c>
      <c r="KD16" s="3">
        <f t="shared" si="4"/>
        <v>0</v>
      </c>
      <c r="KE16" s="3">
        <f t="shared" si="4"/>
        <v>0</v>
      </c>
      <c r="KF16" s="3">
        <f t="shared" si="4"/>
        <v>2</v>
      </c>
      <c r="KG16" s="3">
        <f t="shared" si="4"/>
        <v>0</v>
      </c>
      <c r="KH16" s="3">
        <f t="shared" si="4"/>
        <v>0</v>
      </c>
      <c r="KI16" s="3">
        <f t="shared" si="4"/>
        <v>2</v>
      </c>
      <c r="KJ16" s="3">
        <f t="shared" si="4"/>
        <v>0</v>
      </c>
      <c r="KK16" s="3">
        <f t="shared" si="4"/>
        <v>2</v>
      </c>
      <c r="KL16" s="3">
        <f t="shared" si="4"/>
        <v>0</v>
      </c>
      <c r="KM16" s="3">
        <f t="shared" si="4"/>
        <v>0</v>
      </c>
      <c r="KN16" s="3">
        <f t="shared" si="4"/>
        <v>0</v>
      </c>
      <c r="KO16" s="3">
        <f t="shared" si="4"/>
        <v>2</v>
      </c>
      <c r="KP16" s="3">
        <f t="shared" si="4"/>
        <v>0</v>
      </c>
      <c r="KQ16" s="3">
        <f t="shared" si="4"/>
        <v>2</v>
      </c>
      <c r="KR16" s="3">
        <f t="shared" si="4"/>
        <v>0</v>
      </c>
      <c r="KS16" s="3">
        <f t="shared" si="4"/>
        <v>0</v>
      </c>
      <c r="KT16" s="3">
        <f t="shared" si="4"/>
        <v>2</v>
      </c>
      <c r="KU16" s="3">
        <f t="shared" si="4"/>
        <v>0</v>
      </c>
      <c r="KV16" s="3">
        <f t="shared" si="4"/>
        <v>0</v>
      </c>
      <c r="KW16" s="3">
        <f t="shared" si="4"/>
        <v>2</v>
      </c>
      <c r="KX16" s="3">
        <f t="shared" si="4"/>
        <v>0</v>
      </c>
      <c r="KY16" s="3">
        <f t="shared" si="4"/>
        <v>0</v>
      </c>
      <c r="KZ16" s="3">
        <f t="shared" si="4"/>
        <v>2</v>
      </c>
      <c r="LA16" s="3">
        <f t="shared" si="4"/>
        <v>0</v>
      </c>
      <c r="LB16" s="3">
        <f t="shared" si="4"/>
        <v>0</v>
      </c>
      <c r="LC16" s="3">
        <f t="shared" si="4"/>
        <v>2</v>
      </c>
      <c r="LD16" s="3">
        <f t="shared" si="4"/>
        <v>0</v>
      </c>
      <c r="LE16" s="3">
        <f t="shared" si="4"/>
        <v>0</v>
      </c>
      <c r="LF16" s="3">
        <f t="shared" si="4"/>
        <v>2</v>
      </c>
      <c r="LG16" s="3">
        <f t="shared" si="4"/>
        <v>0</v>
      </c>
      <c r="LH16" s="3">
        <f t="shared" si="4"/>
        <v>0</v>
      </c>
      <c r="LI16" s="3">
        <f t="shared" si="4"/>
        <v>2</v>
      </c>
      <c r="LJ16" s="3">
        <f t="shared" si="4"/>
        <v>0</v>
      </c>
      <c r="LK16" s="3">
        <f t="shared" si="4"/>
        <v>0</v>
      </c>
      <c r="LL16" s="3">
        <f t="shared" si="4"/>
        <v>2</v>
      </c>
      <c r="LM16" s="3">
        <f t="shared" si="4"/>
        <v>0</v>
      </c>
      <c r="LN16" s="3">
        <f t="shared" ref="LN16:NY16" si="5">SUM(LN14:LN15)</f>
        <v>0</v>
      </c>
      <c r="LO16" s="3">
        <f t="shared" si="5"/>
        <v>2</v>
      </c>
      <c r="LP16" s="3">
        <f t="shared" si="5"/>
        <v>0</v>
      </c>
      <c r="LQ16" s="3">
        <f t="shared" si="5"/>
        <v>0</v>
      </c>
      <c r="LR16" s="3">
        <f t="shared" si="5"/>
        <v>0</v>
      </c>
      <c r="LS16" s="3">
        <f t="shared" si="5"/>
        <v>0</v>
      </c>
      <c r="LT16" s="3">
        <f t="shared" si="5"/>
        <v>2</v>
      </c>
      <c r="LU16" s="3">
        <f t="shared" si="5"/>
        <v>2</v>
      </c>
      <c r="LV16" s="3">
        <f t="shared" si="5"/>
        <v>0</v>
      </c>
      <c r="LW16" s="3">
        <f t="shared" si="5"/>
        <v>0</v>
      </c>
      <c r="LX16" s="3">
        <f t="shared" si="5"/>
        <v>2</v>
      </c>
      <c r="LY16" s="3">
        <f t="shared" si="5"/>
        <v>0</v>
      </c>
      <c r="LZ16" s="3">
        <f t="shared" si="5"/>
        <v>0</v>
      </c>
      <c r="MA16" s="3">
        <f t="shared" si="5"/>
        <v>2</v>
      </c>
      <c r="MB16" s="3">
        <f t="shared" si="5"/>
        <v>0</v>
      </c>
      <c r="MC16" s="3">
        <f t="shared" si="5"/>
        <v>0</v>
      </c>
      <c r="MD16" s="3">
        <f t="shared" si="5"/>
        <v>2</v>
      </c>
      <c r="ME16" s="3">
        <f t="shared" si="5"/>
        <v>0</v>
      </c>
      <c r="MF16" s="3">
        <f t="shared" si="5"/>
        <v>0</v>
      </c>
      <c r="MG16" s="3">
        <f t="shared" si="5"/>
        <v>0</v>
      </c>
      <c r="MH16" s="3">
        <f t="shared" si="5"/>
        <v>2</v>
      </c>
      <c r="MI16" s="3">
        <f t="shared" si="5"/>
        <v>0</v>
      </c>
      <c r="MJ16" s="3">
        <f t="shared" si="5"/>
        <v>0</v>
      </c>
      <c r="MK16" s="3">
        <f t="shared" si="5"/>
        <v>2</v>
      </c>
      <c r="ML16" s="3">
        <f t="shared" si="5"/>
        <v>0</v>
      </c>
      <c r="MM16" s="3">
        <f t="shared" si="5"/>
        <v>2</v>
      </c>
      <c r="MN16" s="3">
        <f t="shared" si="5"/>
        <v>0</v>
      </c>
      <c r="MO16" s="3">
        <f t="shared" si="5"/>
        <v>0</v>
      </c>
      <c r="MP16" s="3">
        <f t="shared" si="5"/>
        <v>2</v>
      </c>
      <c r="MQ16" s="3">
        <f t="shared" si="5"/>
        <v>0</v>
      </c>
      <c r="MR16" s="3">
        <f t="shared" si="5"/>
        <v>0</v>
      </c>
      <c r="MS16" s="3">
        <f t="shared" si="5"/>
        <v>2</v>
      </c>
      <c r="MT16" s="3">
        <f t="shared" si="5"/>
        <v>0</v>
      </c>
      <c r="MU16" s="3">
        <f t="shared" si="5"/>
        <v>0</v>
      </c>
      <c r="MV16" s="3">
        <f t="shared" si="5"/>
        <v>0</v>
      </c>
      <c r="MW16" s="3">
        <f t="shared" si="5"/>
        <v>2</v>
      </c>
      <c r="MX16" s="3">
        <f t="shared" si="5"/>
        <v>0</v>
      </c>
      <c r="MY16" s="3">
        <f t="shared" si="5"/>
        <v>2</v>
      </c>
      <c r="MZ16" s="3">
        <f t="shared" si="5"/>
        <v>0</v>
      </c>
      <c r="NA16" s="3">
        <f t="shared" si="5"/>
        <v>0</v>
      </c>
      <c r="NB16" s="3">
        <f t="shared" si="5"/>
        <v>0</v>
      </c>
      <c r="NC16" s="3">
        <f t="shared" si="5"/>
        <v>2</v>
      </c>
      <c r="ND16" s="3">
        <f t="shared" si="5"/>
        <v>0</v>
      </c>
      <c r="NE16" s="3">
        <f t="shared" si="5"/>
        <v>0</v>
      </c>
      <c r="NF16" s="3">
        <f t="shared" si="5"/>
        <v>2</v>
      </c>
      <c r="NG16" s="3">
        <f t="shared" si="5"/>
        <v>0</v>
      </c>
      <c r="NH16" s="3">
        <f t="shared" si="5"/>
        <v>0</v>
      </c>
      <c r="NI16" s="3">
        <f t="shared" si="5"/>
        <v>2</v>
      </c>
      <c r="NJ16" s="3">
        <f t="shared" si="5"/>
        <v>0</v>
      </c>
      <c r="NK16" s="3">
        <f t="shared" si="5"/>
        <v>0</v>
      </c>
      <c r="NL16" s="3">
        <f t="shared" si="5"/>
        <v>2</v>
      </c>
      <c r="NM16" s="3">
        <f t="shared" si="5"/>
        <v>0</v>
      </c>
      <c r="NN16" s="3">
        <f t="shared" si="5"/>
        <v>0</v>
      </c>
      <c r="NO16" s="3">
        <f t="shared" si="5"/>
        <v>2</v>
      </c>
      <c r="NP16" s="3">
        <f t="shared" si="5"/>
        <v>0</v>
      </c>
      <c r="NQ16" s="3">
        <f t="shared" si="5"/>
        <v>0</v>
      </c>
      <c r="NR16" s="3">
        <f t="shared" si="5"/>
        <v>2</v>
      </c>
      <c r="NS16" s="3">
        <f t="shared" si="5"/>
        <v>0</v>
      </c>
      <c r="NT16" s="3">
        <f t="shared" si="5"/>
        <v>0</v>
      </c>
      <c r="NU16" s="3">
        <f t="shared" si="5"/>
        <v>2</v>
      </c>
      <c r="NV16" s="3">
        <f t="shared" si="5"/>
        <v>0</v>
      </c>
      <c r="NW16" s="3">
        <f t="shared" si="5"/>
        <v>0</v>
      </c>
      <c r="NX16" s="3">
        <f t="shared" si="5"/>
        <v>2</v>
      </c>
      <c r="NY16" s="3">
        <f t="shared" si="5"/>
        <v>0</v>
      </c>
      <c r="NZ16" s="3">
        <f t="shared" ref="NZ16:QK16" si="6">SUM(NZ14:NZ15)</f>
        <v>0</v>
      </c>
      <c r="OA16" s="3">
        <f t="shared" si="6"/>
        <v>2</v>
      </c>
      <c r="OB16" s="3">
        <f t="shared" si="6"/>
        <v>0</v>
      </c>
      <c r="OC16" s="3">
        <f t="shared" si="6"/>
        <v>0</v>
      </c>
      <c r="OD16" s="3">
        <f t="shared" si="6"/>
        <v>2</v>
      </c>
      <c r="OE16" s="3">
        <f t="shared" si="6"/>
        <v>0</v>
      </c>
      <c r="OF16" s="3">
        <f t="shared" si="6"/>
        <v>2</v>
      </c>
      <c r="OG16" s="3">
        <f t="shared" si="6"/>
        <v>0</v>
      </c>
      <c r="OH16" s="3">
        <f t="shared" si="6"/>
        <v>0</v>
      </c>
      <c r="OI16" s="3">
        <f t="shared" si="6"/>
        <v>0</v>
      </c>
      <c r="OJ16" s="3">
        <f t="shared" si="6"/>
        <v>2</v>
      </c>
      <c r="OK16" s="3">
        <f t="shared" si="6"/>
        <v>0</v>
      </c>
      <c r="OL16" s="3">
        <f t="shared" si="6"/>
        <v>0</v>
      </c>
      <c r="OM16" s="3">
        <f t="shared" si="6"/>
        <v>2</v>
      </c>
      <c r="ON16" s="3">
        <f t="shared" si="6"/>
        <v>0</v>
      </c>
      <c r="OO16" s="3">
        <f t="shared" si="6"/>
        <v>0</v>
      </c>
      <c r="OP16" s="3">
        <f t="shared" si="6"/>
        <v>2</v>
      </c>
      <c r="OQ16" s="3">
        <f t="shared" si="6"/>
        <v>0</v>
      </c>
      <c r="OR16" s="3">
        <f t="shared" si="6"/>
        <v>0</v>
      </c>
      <c r="OS16" s="3">
        <f t="shared" si="6"/>
        <v>2</v>
      </c>
      <c r="OT16" s="3">
        <f t="shared" si="6"/>
        <v>0</v>
      </c>
      <c r="OU16" s="3">
        <f t="shared" si="6"/>
        <v>0</v>
      </c>
      <c r="OV16" s="3">
        <f t="shared" si="6"/>
        <v>2</v>
      </c>
      <c r="OW16" s="3">
        <f t="shared" si="6"/>
        <v>0</v>
      </c>
      <c r="OX16" s="3">
        <f t="shared" si="6"/>
        <v>0</v>
      </c>
      <c r="OY16" s="3">
        <f t="shared" si="6"/>
        <v>2</v>
      </c>
      <c r="OZ16" s="3">
        <f t="shared" si="6"/>
        <v>0</v>
      </c>
      <c r="PA16" s="3">
        <f t="shared" si="6"/>
        <v>2</v>
      </c>
      <c r="PB16" s="3">
        <f t="shared" si="6"/>
        <v>0</v>
      </c>
      <c r="PC16" s="3">
        <f t="shared" si="6"/>
        <v>0</v>
      </c>
      <c r="PD16" s="3">
        <f t="shared" si="6"/>
        <v>2</v>
      </c>
      <c r="PE16" s="3">
        <f t="shared" si="6"/>
        <v>0</v>
      </c>
      <c r="PF16" s="3">
        <f t="shared" si="6"/>
        <v>0</v>
      </c>
      <c r="PG16" s="3">
        <f t="shared" si="6"/>
        <v>2</v>
      </c>
      <c r="PH16" s="3">
        <f t="shared" si="6"/>
        <v>0</v>
      </c>
      <c r="PI16" s="3">
        <f t="shared" si="6"/>
        <v>0</v>
      </c>
      <c r="PJ16" s="3">
        <f t="shared" si="6"/>
        <v>2</v>
      </c>
      <c r="PK16" s="3">
        <f t="shared" si="6"/>
        <v>0</v>
      </c>
      <c r="PL16" s="3">
        <f t="shared" si="6"/>
        <v>0</v>
      </c>
      <c r="PM16" s="3">
        <f t="shared" si="6"/>
        <v>2</v>
      </c>
      <c r="PN16" s="3">
        <f t="shared" si="6"/>
        <v>0</v>
      </c>
      <c r="PO16" s="3">
        <f t="shared" si="6"/>
        <v>0</v>
      </c>
      <c r="PP16" s="3">
        <f t="shared" si="6"/>
        <v>2</v>
      </c>
      <c r="PQ16" s="3">
        <f t="shared" si="6"/>
        <v>0</v>
      </c>
      <c r="PR16" s="3">
        <f t="shared" si="6"/>
        <v>0</v>
      </c>
      <c r="PS16" s="3">
        <f t="shared" si="6"/>
        <v>0</v>
      </c>
      <c r="PT16" s="3">
        <f t="shared" si="6"/>
        <v>2</v>
      </c>
      <c r="PU16" s="3">
        <f t="shared" si="6"/>
        <v>0</v>
      </c>
      <c r="PV16" s="3">
        <f t="shared" si="6"/>
        <v>0</v>
      </c>
      <c r="PW16" s="3">
        <f t="shared" si="6"/>
        <v>2</v>
      </c>
      <c r="PX16" s="3">
        <f t="shared" si="6"/>
        <v>0</v>
      </c>
      <c r="PY16" s="3">
        <f t="shared" si="6"/>
        <v>0</v>
      </c>
      <c r="PZ16" s="3">
        <f t="shared" si="6"/>
        <v>2</v>
      </c>
      <c r="QA16" s="3">
        <f t="shared" si="6"/>
        <v>0</v>
      </c>
      <c r="QB16" s="3">
        <f t="shared" si="6"/>
        <v>0</v>
      </c>
      <c r="QC16" s="3">
        <f t="shared" si="6"/>
        <v>2</v>
      </c>
      <c r="QD16" s="3">
        <f t="shared" si="6"/>
        <v>0</v>
      </c>
      <c r="QE16" s="3">
        <f t="shared" si="6"/>
        <v>0</v>
      </c>
      <c r="QF16" s="3">
        <f t="shared" si="6"/>
        <v>2</v>
      </c>
      <c r="QG16" s="3">
        <f t="shared" si="6"/>
        <v>0</v>
      </c>
      <c r="QH16" s="3">
        <f t="shared" si="6"/>
        <v>2</v>
      </c>
      <c r="QI16" s="3">
        <f t="shared" si="6"/>
        <v>0</v>
      </c>
      <c r="QJ16" s="3">
        <f t="shared" si="6"/>
        <v>0</v>
      </c>
      <c r="QK16" s="3">
        <f t="shared" si="6"/>
        <v>0</v>
      </c>
      <c r="QL16" s="3">
        <f t="shared" ref="QL16:SW16" si="7">SUM(QL14:QL15)</f>
        <v>2</v>
      </c>
      <c r="QM16" s="3">
        <f t="shared" si="7"/>
        <v>0</v>
      </c>
      <c r="QN16" s="3">
        <f t="shared" si="7"/>
        <v>2</v>
      </c>
      <c r="QO16" s="3">
        <f t="shared" si="7"/>
        <v>0</v>
      </c>
      <c r="QP16" s="3">
        <f t="shared" si="7"/>
        <v>0</v>
      </c>
      <c r="QQ16" s="3">
        <f t="shared" si="7"/>
        <v>2</v>
      </c>
      <c r="QR16" s="3">
        <f t="shared" si="7"/>
        <v>0</v>
      </c>
      <c r="QS16" s="3">
        <f t="shared" si="7"/>
        <v>0</v>
      </c>
      <c r="QT16" s="3">
        <f t="shared" si="7"/>
        <v>2</v>
      </c>
      <c r="QU16" s="3">
        <f t="shared" si="7"/>
        <v>0</v>
      </c>
      <c r="QV16" s="3">
        <f t="shared" si="7"/>
        <v>0</v>
      </c>
      <c r="QW16" s="3">
        <f t="shared" si="7"/>
        <v>2</v>
      </c>
      <c r="QX16" s="3">
        <f t="shared" si="7"/>
        <v>0</v>
      </c>
      <c r="QY16" s="3">
        <f t="shared" si="7"/>
        <v>0</v>
      </c>
      <c r="QZ16" s="3">
        <f t="shared" si="7"/>
        <v>2</v>
      </c>
      <c r="RA16" s="3">
        <f t="shared" si="7"/>
        <v>0</v>
      </c>
      <c r="RB16" s="3">
        <f t="shared" si="7"/>
        <v>0</v>
      </c>
      <c r="RC16" s="3">
        <f t="shared" si="7"/>
        <v>2</v>
      </c>
      <c r="RD16" s="3">
        <f t="shared" si="7"/>
        <v>0</v>
      </c>
      <c r="RE16" s="3">
        <f t="shared" si="7"/>
        <v>0</v>
      </c>
      <c r="RF16" s="3">
        <f t="shared" si="7"/>
        <v>0</v>
      </c>
      <c r="RG16" s="3">
        <f t="shared" si="7"/>
        <v>2</v>
      </c>
      <c r="RH16" s="3">
        <f t="shared" si="7"/>
        <v>0</v>
      </c>
      <c r="RI16" s="3">
        <f t="shared" si="7"/>
        <v>0</v>
      </c>
      <c r="RJ16" s="3">
        <f t="shared" si="7"/>
        <v>2</v>
      </c>
      <c r="RK16" s="3">
        <f t="shared" si="7"/>
        <v>0</v>
      </c>
      <c r="RL16" s="3">
        <f t="shared" si="7"/>
        <v>2</v>
      </c>
      <c r="RM16" s="3">
        <f t="shared" si="7"/>
        <v>0</v>
      </c>
      <c r="RN16" s="3">
        <f t="shared" si="7"/>
        <v>0</v>
      </c>
      <c r="RO16" s="3">
        <f t="shared" si="7"/>
        <v>2</v>
      </c>
      <c r="RP16" s="3">
        <f t="shared" si="7"/>
        <v>0</v>
      </c>
      <c r="RQ16" s="3">
        <f t="shared" si="7"/>
        <v>0</v>
      </c>
      <c r="RR16" s="3">
        <f t="shared" si="7"/>
        <v>2</v>
      </c>
      <c r="RS16" s="3">
        <f t="shared" si="7"/>
        <v>0</v>
      </c>
      <c r="RT16" s="3">
        <f t="shared" si="7"/>
        <v>0</v>
      </c>
      <c r="RU16" s="3">
        <f t="shared" si="7"/>
        <v>0</v>
      </c>
      <c r="RV16" s="3">
        <f t="shared" si="7"/>
        <v>2</v>
      </c>
      <c r="RW16" s="3">
        <f t="shared" si="7"/>
        <v>0</v>
      </c>
      <c r="RX16" s="3">
        <f t="shared" si="7"/>
        <v>2</v>
      </c>
      <c r="RY16" s="3">
        <f t="shared" si="7"/>
        <v>0</v>
      </c>
      <c r="RZ16" s="3">
        <f t="shared" si="7"/>
        <v>0</v>
      </c>
      <c r="SA16" s="3">
        <f t="shared" si="7"/>
        <v>2</v>
      </c>
      <c r="SB16" s="3">
        <f t="shared" si="7"/>
        <v>0</v>
      </c>
      <c r="SC16" s="3">
        <f t="shared" si="7"/>
        <v>0</v>
      </c>
      <c r="SD16" s="3">
        <f t="shared" si="7"/>
        <v>0</v>
      </c>
      <c r="SE16" s="3">
        <f t="shared" si="7"/>
        <v>2</v>
      </c>
      <c r="SF16" s="3">
        <f t="shared" si="7"/>
        <v>0</v>
      </c>
      <c r="SG16" s="3">
        <f t="shared" si="7"/>
        <v>0</v>
      </c>
      <c r="SH16" s="3">
        <f t="shared" si="7"/>
        <v>2</v>
      </c>
      <c r="SI16" s="3">
        <f t="shared" si="7"/>
        <v>0</v>
      </c>
      <c r="SJ16" s="3">
        <f t="shared" si="7"/>
        <v>0</v>
      </c>
      <c r="SK16" s="3">
        <f t="shared" si="7"/>
        <v>2</v>
      </c>
      <c r="SL16" s="3">
        <f t="shared" si="7"/>
        <v>0</v>
      </c>
      <c r="SM16" s="3">
        <f t="shared" si="7"/>
        <v>0</v>
      </c>
      <c r="SN16" s="3">
        <f t="shared" si="7"/>
        <v>2</v>
      </c>
      <c r="SO16" s="3">
        <f t="shared" si="7"/>
        <v>0</v>
      </c>
      <c r="SP16" s="3">
        <f t="shared" si="7"/>
        <v>0</v>
      </c>
      <c r="SQ16" s="3">
        <f t="shared" si="7"/>
        <v>2</v>
      </c>
      <c r="SR16" s="3">
        <f t="shared" si="7"/>
        <v>0</v>
      </c>
      <c r="SS16" s="3">
        <f t="shared" si="7"/>
        <v>0</v>
      </c>
      <c r="ST16" s="3">
        <f t="shared" si="7"/>
        <v>0</v>
      </c>
      <c r="SU16" s="3">
        <f t="shared" si="7"/>
        <v>2</v>
      </c>
      <c r="SV16" s="3">
        <f t="shared" si="7"/>
        <v>0</v>
      </c>
      <c r="SW16" s="3">
        <f t="shared" si="7"/>
        <v>0</v>
      </c>
      <c r="SX16" s="3">
        <f t="shared" ref="SX16:VI16" si="8">SUM(SX14:SX15)</f>
        <v>2</v>
      </c>
      <c r="SY16" s="3">
        <f t="shared" si="8"/>
        <v>0</v>
      </c>
      <c r="SZ16" s="3">
        <f t="shared" si="8"/>
        <v>0</v>
      </c>
      <c r="TA16" s="3">
        <f t="shared" si="8"/>
        <v>2</v>
      </c>
      <c r="TB16" s="3">
        <f t="shared" si="8"/>
        <v>0</v>
      </c>
      <c r="TC16" s="3">
        <f t="shared" si="8"/>
        <v>0</v>
      </c>
      <c r="TD16" s="3">
        <f t="shared" si="8"/>
        <v>2</v>
      </c>
      <c r="TE16" s="3">
        <f t="shared" si="8"/>
        <v>0</v>
      </c>
      <c r="TF16" s="3">
        <f t="shared" si="8"/>
        <v>0</v>
      </c>
      <c r="TG16" s="3">
        <f t="shared" si="8"/>
        <v>2</v>
      </c>
      <c r="TH16" s="3">
        <f t="shared" si="8"/>
        <v>0</v>
      </c>
      <c r="TI16" s="3">
        <f t="shared" si="8"/>
        <v>2</v>
      </c>
      <c r="TJ16" s="3">
        <f t="shared" si="8"/>
        <v>0</v>
      </c>
      <c r="TK16" s="3">
        <f t="shared" si="8"/>
        <v>0</v>
      </c>
      <c r="TL16" s="3">
        <f t="shared" si="8"/>
        <v>2</v>
      </c>
      <c r="TM16" s="3">
        <f t="shared" si="8"/>
        <v>0</v>
      </c>
      <c r="TN16" s="3">
        <f t="shared" si="8"/>
        <v>0</v>
      </c>
      <c r="TO16" s="3">
        <f t="shared" si="8"/>
        <v>2</v>
      </c>
      <c r="TP16" s="3">
        <f t="shared" si="8"/>
        <v>0</v>
      </c>
      <c r="TQ16" s="3">
        <f t="shared" si="8"/>
        <v>0</v>
      </c>
      <c r="TR16" s="3">
        <f t="shared" si="8"/>
        <v>2</v>
      </c>
      <c r="TS16" s="3">
        <f t="shared" si="8"/>
        <v>0</v>
      </c>
      <c r="TT16" s="3">
        <f t="shared" si="8"/>
        <v>2</v>
      </c>
      <c r="TU16" s="3">
        <f t="shared" si="8"/>
        <v>0</v>
      </c>
      <c r="TV16" s="3">
        <f t="shared" si="8"/>
        <v>0</v>
      </c>
      <c r="TW16" s="3">
        <f t="shared" si="8"/>
        <v>2</v>
      </c>
      <c r="TX16" s="3">
        <f t="shared" si="8"/>
        <v>0</v>
      </c>
      <c r="TY16" s="3">
        <f t="shared" si="8"/>
        <v>0</v>
      </c>
      <c r="TZ16" s="3">
        <f t="shared" si="8"/>
        <v>2</v>
      </c>
      <c r="UA16" s="3">
        <f t="shared" si="8"/>
        <v>0</v>
      </c>
      <c r="UB16" s="3">
        <f t="shared" si="8"/>
        <v>0</v>
      </c>
      <c r="UC16" s="3">
        <f t="shared" si="8"/>
        <v>2</v>
      </c>
      <c r="UD16" s="3">
        <f t="shared" si="8"/>
        <v>0</v>
      </c>
      <c r="UE16" s="3">
        <f t="shared" si="8"/>
        <v>0</v>
      </c>
      <c r="UF16" s="3">
        <f t="shared" si="8"/>
        <v>2</v>
      </c>
      <c r="UG16" s="3">
        <f t="shared" si="8"/>
        <v>0</v>
      </c>
      <c r="UH16" s="3">
        <f t="shared" si="8"/>
        <v>0</v>
      </c>
      <c r="UI16" s="3">
        <f t="shared" si="8"/>
        <v>2</v>
      </c>
      <c r="UJ16" s="3">
        <f t="shared" si="8"/>
        <v>0</v>
      </c>
      <c r="UK16" s="3">
        <f t="shared" si="8"/>
        <v>0</v>
      </c>
      <c r="UL16" s="3">
        <f t="shared" si="8"/>
        <v>0</v>
      </c>
      <c r="UM16" s="3">
        <f t="shared" si="8"/>
        <v>1</v>
      </c>
      <c r="UN16" s="3">
        <f t="shared" si="8"/>
        <v>1</v>
      </c>
      <c r="UO16" s="3">
        <f t="shared" si="8"/>
        <v>0</v>
      </c>
      <c r="UP16" s="3">
        <f t="shared" si="8"/>
        <v>0</v>
      </c>
      <c r="UQ16" s="3">
        <f t="shared" si="8"/>
        <v>2</v>
      </c>
      <c r="UR16" s="3">
        <f t="shared" si="8"/>
        <v>2</v>
      </c>
      <c r="US16" s="3">
        <f t="shared" si="8"/>
        <v>0</v>
      </c>
      <c r="UT16" s="3">
        <f t="shared" si="8"/>
        <v>0</v>
      </c>
      <c r="UU16" s="3">
        <f t="shared" si="8"/>
        <v>2</v>
      </c>
      <c r="UV16" s="3">
        <f t="shared" si="8"/>
        <v>0</v>
      </c>
      <c r="UW16" s="3">
        <f t="shared" si="8"/>
        <v>0</v>
      </c>
      <c r="UX16" s="3">
        <f t="shared" si="8"/>
        <v>2</v>
      </c>
      <c r="UY16" s="3">
        <f t="shared" si="8"/>
        <v>0</v>
      </c>
      <c r="UZ16" s="3">
        <f t="shared" si="8"/>
        <v>0</v>
      </c>
      <c r="VA16" s="3">
        <f t="shared" si="8"/>
        <v>2</v>
      </c>
      <c r="VB16" s="3">
        <f t="shared" si="8"/>
        <v>0</v>
      </c>
      <c r="VC16" s="3">
        <f t="shared" si="8"/>
        <v>0</v>
      </c>
      <c r="VD16" s="3">
        <f t="shared" si="8"/>
        <v>2</v>
      </c>
      <c r="VE16" s="3">
        <f t="shared" si="8"/>
        <v>0</v>
      </c>
      <c r="VF16" s="3">
        <f t="shared" si="8"/>
        <v>0</v>
      </c>
      <c r="VG16" s="3">
        <f t="shared" si="8"/>
        <v>0</v>
      </c>
      <c r="VH16" s="3">
        <f t="shared" si="8"/>
        <v>0</v>
      </c>
      <c r="VI16" s="3">
        <f t="shared" si="8"/>
        <v>2</v>
      </c>
      <c r="VJ16" s="3">
        <f t="shared" ref="VJ16:XU16" si="9">SUM(VJ14:VJ15)</f>
        <v>0</v>
      </c>
      <c r="VK16" s="3">
        <f t="shared" si="9"/>
        <v>2</v>
      </c>
      <c r="VL16" s="3">
        <f t="shared" si="9"/>
        <v>0</v>
      </c>
      <c r="VM16" s="3">
        <f t="shared" si="9"/>
        <v>0</v>
      </c>
      <c r="VN16" s="3">
        <f t="shared" si="9"/>
        <v>2</v>
      </c>
      <c r="VO16" s="3">
        <f t="shared" si="9"/>
        <v>0</v>
      </c>
      <c r="VP16" s="3">
        <f t="shared" si="9"/>
        <v>0</v>
      </c>
      <c r="VQ16" s="3">
        <f t="shared" si="9"/>
        <v>2</v>
      </c>
      <c r="VR16" s="3">
        <f t="shared" si="9"/>
        <v>0</v>
      </c>
      <c r="VS16" s="3">
        <f t="shared" si="9"/>
        <v>0</v>
      </c>
      <c r="VT16" s="3">
        <f t="shared" si="9"/>
        <v>0</v>
      </c>
      <c r="VU16" s="3">
        <f t="shared" si="9"/>
        <v>2</v>
      </c>
      <c r="VV16" s="3">
        <f t="shared" si="9"/>
        <v>0</v>
      </c>
      <c r="VW16" s="3">
        <f t="shared" si="9"/>
        <v>2</v>
      </c>
      <c r="VX16" s="3">
        <f t="shared" si="9"/>
        <v>0</v>
      </c>
      <c r="VY16" s="3">
        <f t="shared" si="9"/>
        <v>0</v>
      </c>
      <c r="VZ16" s="3">
        <f t="shared" si="9"/>
        <v>2</v>
      </c>
      <c r="WA16" s="3">
        <f t="shared" si="9"/>
        <v>0</v>
      </c>
      <c r="WB16" s="3">
        <f t="shared" si="9"/>
        <v>0</v>
      </c>
      <c r="WC16" s="3">
        <f t="shared" si="9"/>
        <v>2</v>
      </c>
      <c r="WD16" s="3">
        <f t="shared" si="9"/>
        <v>0</v>
      </c>
      <c r="WE16" s="3">
        <f t="shared" si="9"/>
        <v>2</v>
      </c>
      <c r="WF16" s="3">
        <f t="shared" si="9"/>
        <v>0</v>
      </c>
      <c r="WG16" s="3">
        <f t="shared" si="9"/>
        <v>0</v>
      </c>
      <c r="WH16" s="3">
        <f t="shared" si="9"/>
        <v>2</v>
      </c>
      <c r="WI16" s="3">
        <f t="shared" si="9"/>
        <v>0</v>
      </c>
      <c r="WJ16" s="3">
        <f t="shared" si="9"/>
        <v>0</v>
      </c>
      <c r="WK16" s="3">
        <f t="shared" si="9"/>
        <v>2</v>
      </c>
      <c r="WL16" s="3">
        <f t="shared" si="9"/>
        <v>0</v>
      </c>
      <c r="WM16" s="3">
        <f t="shared" si="9"/>
        <v>0</v>
      </c>
      <c r="WN16" s="3">
        <f t="shared" si="9"/>
        <v>2</v>
      </c>
      <c r="WO16" s="3">
        <f t="shared" si="9"/>
        <v>0</v>
      </c>
      <c r="WP16" s="3">
        <f t="shared" si="9"/>
        <v>0</v>
      </c>
      <c r="WQ16" s="3">
        <f t="shared" si="9"/>
        <v>2</v>
      </c>
      <c r="WR16" s="3">
        <f t="shared" si="9"/>
        <v>0</v>
      </c>
      <c r="WS16" s="3">
        <f t="shared" si="9"/>
        <v>0</v>
      </c>
      <c r="WT16" s="3">
        <f t="shared" si="9"/>
        <v>2</v>
      </c>
      <c r="WU16" s="3">
        <f t="shared" si="9"/>
        <v>0</v>
      </c>
      <c r="WV16" s="3">
        <f t="shared" si="9"/>
        <v>0</v>
      </c>
      <c r="WW16" s="3">
        <f t="shared" si="9"/>
        <v>2</v>
      </c>
      <c r="WX16" s="3">
        <f t="shared" si="9"/>
        <v>0</v>
      </c>
      <c r="WY16" s="3">
        <f t="shared" si="9"/>
        <v>0</v>
      </c>
      <c r="WZ16" s="3">
        <f t="shared" si="9"/>
        <v>0</v>
      </c>
      <c r="XA16" s="3">
        <f t="shared" si="9"/>
        <v>2</v>
      </c>
      <c r="XB16" s="3">
        <f t="shared" si="9"/>
        <v>0</v>
      </c>
      <c r="XC16" s="3">
        <f t="shared" si="9"/>
        <v>0</v>
      </c>
      <c r="XD16" s="3">
        <f t="shared" si="9"/>
        <v>2</v>
      </c>
      <c r="XE16" s="3">
        <f t="shared" si="9"/>
        <v>0</v>
      </c>
      <c r="XF16" s="3">
        <f t="shared" si="9"/>
        <v>0</v>
      </c>
      <c r="XG16" s="3">
        <f t="shared" si="9"/>
        <v>2</v>
      </c>
      <c r="XH16" s="3">
        <f t="shared" si="9"/>
        <v>0</v>
      </c>
      <c r="XI16" s="3">
        <f t="shared" si="9"/>
        <v>0</v>
      </c>
      <c r="XJ16" s="3">
        <f t="shared" si="9"/>
        <v>2</v>
      </c>
      <c r="XK16" s="3">
        <f t="shared" si="9"/>
        <v>0</v>
      </c>
      <c r="XL16" s="3">
        <f t="shared" si="9"/>
        <v>2</v>
      </c>
      <c r="XM16" s="3">
        <f t="shared" si="9"/>
        <v>0</v>
      </c>
      <c r="XN16" s="3">
        <f t="shared" si="9"/>
        <v>0</v>
      </c>
      <c r="XO16" s="3">
        <f t="shared" si="9"/>
        <v>0</v>
      </c>
      <c r="XP16" s="3">
        <f t="shared" si="9"/>
        <v>2</v>
      </c>
      <c r="XQ16" s="3">
        <f t="shared" si="9"/>
        <v>0</v>
      </c>
      <c r="XR16" s="3">
        <f t="shared" si="9"/>
        <v>0</v>
      </c>
      <c r="XS16" s="3">
        <f t="shared" si="9"/>
        <v>2</v>
      </c>
      <c r="XT16" s="3">
        <f t="shared" si="9"/>
        <v>0</v>
      </c>
      <c r="XU16" s="3">
        <f t="shared" si="9"/>
        <v>0</v>
      </c>
      <c r="XV16" s="3">
        <f t="shared" ref="XV16:ZP16" si="10">SUM(XV14:XV15)</f>
        <v>2</v>
      </c>
      <c r="XW16" s="3">
        <f t="shared" si="10"/>
        <v>0</v>
      </c>
      <c r="XX16" s="3">
        <f t="shared" si="10"/>
        <v>2</v>
      </c>
      <c r="XY16" s="3">
        <f t="shared" si="10"/>
        <v>0</v>
      </c>
      <c r="XZ16" s="3">
        <f t="shared" si="10"/>
        <v>0</v>
      </c>
      <c r="YA16" s="3">
        <f t="shared" si="10"/>
        <v>2</v>
      </c>
      <c r="YB16" s="3">
        <f t="shared" si="10"/>
        <v>0</v>
      </c>
      <c r="YC16" s="3">
        <f t="shared" si="10"/>
        <v>0</v>
      </c>
      <c r="YD16" s="3">
        <f t="shared" si="10"/>
        <v>0</v>
      </c>
      <c r="YE16" s="3">
        <f t="shared" si="10"/>
        <v>2</v>
      </c>
      <c r="YF16" s="3">
        <f t="shared" si="10"/>
        <v>0</v>
      </c>
      <c r="YG16" s="3">
        <f t="shared" si="10"/>
        <v>0</v>
      </c>
      <c r="YH16" s="3">
        <f t="shared" si="10"/>
        <v>2</v>
      </c>
      <c r="YI16" s="3">
        <f t="shared" si="10"/>
        <v>0</v>
      </c>
      <c r="YJ16" s="3">
        <f t="shared" si="10"/>
        <v>2</v>
      </c>
      <c r="YK16" s="3">
        <f t="shared" si="10"/>
        <v>0</v>
      </c>
      <c r="YL16" s="3">
        <f t="shared" si="10"/>
        <v>0</v>
      </c>
      <c r="YM16" s="3">
        <f t="shared" si="10"/>
        <v>0</v>
      </c>
      <c r="YN16" s="3">
        <f t="shared" si="10"/>
        <v>2</v>
      </c>
      <c r="YO16" s="3">
        <f t="shared" si="10"/>
        <v>0</v>
      </c>
      <c r="YP16" s="3">
        <f t="shared" si="10"/>
        <v>0</v>
      </c>
      <c r="YQ16" s="3">
        <f t="shared" si="10"/>
        <v>2</v>
      </c>
      <c r="YR16" s="3">
        <f t="shared" si="10"/>
        <v>0</v>
      </c>
      <c r="YS16" s="3">
        <f t="shared" si="10"/>
        <v>0</v>
      </c>
      <c r="YT16" s="3">
        <f t="shared" si="10"/>
        <v>2</v>
      </c>
      <c r="YU16" s="3">
        <f t="shared" si="10"/>
        <v>0</v>
      </c>
      <c r="YV16" s="3">
        <f t="shared" si="10"/>
        <v>2</v>
      </c>
      <c r="YW16" s="3">
        <f t="shared" si="10"/>
        <v>0</v>
      </c>
      <c r="YX16" s="3">
        <f t="shared" si="10"/>
        <v>0</v>
      </c>
      <c r="YY16" s="3">
        <f t="shared" si="10"/>
        <v>2</v>
      </c>
      <c r="YZ16" s="3">
        <f t="shared" si="10"/>
        <v>0</v>
      </c>
      <c r="ZA16" s="3">
        <f t="shared" si="10"/>
        <v>0</v>
      </c>
      <c r="ZB16" s="3">
        <f t="shared" si="10"/>
        <v>2</v>
      </c>
      <c r="ZC16" s="3">
        <f t="shared" si="10"/>
        <v>0</v>
      </c>
      <c r="ZD16" s="3">
        <f t="shared" si="10"/>
        <v>0</v>
      </c>
      <c r="ZE16" s="3">
        <f t="shared" si="10"/>
        <v>2</v>
      </c>
      <c r="ZF16" s="3">
        <f t="shared" si="10"/>
        <v>0</v>
      </c>
      <c r="ZG16" s="3">
        <f t="shared" si="10"/>
        <v>0</v>
      </c>
      <c r="ZH16" s="3">
        <f t="shared" si="10"/>
        <v>2</v>
      </c>
      <c r="ZI16" s="3">
        <f t="shared" si="10"/>
        <v>0</v>
      </c>
      <c r="ZJ16" s="3">
        <f t="shared" si="10"/>
        <v>0</v>
      </c>
      <c r="ZK16" s="3">
        <f t="shared" si="10"/>
        <v>2</v>
      </c>
      <c r="ZL16" s="3">
        <f t="shared" si="10"/>
        <v>0</v>
      </c>
      <c r="ZM16" s="3">
        <f t="shared" si="10"/>
        <v>0</v>
      </c>
      <c r="ZN16" s="3">
        <f t="shared" si="10"/>
        <v>2</v>
      </c>
      <c r="ZO16" s="3">
        <f t="shared" si="10"/>
        <v>0</v>
      </c>
      <c r="ZP16" s="3">
        <f t="shared" si="10"/>
        <v>0</v>
      </c>
    </row>
    <row r="17" spans="1:692" ht="44.45" customHeight="1">
      <c r="A17" s="94" t="s">
        <v>3196</v>
      </c>
      <c r="B17" s="95"/>
      <c r="C17" s="11">
        <f t="shared" ref="C17:V17" si="11">C16/2%</f>
        <v>100</v>
      </c>
      <c r="D17" s="11">
        <f t="shared" si="11"/>
        <v>0</v>
      </c>
      <c r="E17" s="11">
        <v>0</v>
      </c>
      <c r="F17" s="11">
        <f t="shared" si="11"/>
        <v>0</v>
      </c>
      <c r="G17" s="11">
        <f t="shared" si="11"/>
        <v>100</v>
      </c>
      <c r="H17" s="11">
        <f t="shared" si="11"/>
        <v>0</v>
      </c>
      <c r="I17" s="11">
        <f t="shared" si="11"/>
        <v>100</v>
      </c>
      <c r="J17" s="11">
        <f t="shared" si="11"/>
        <v>0</v>
      </c>
      <c r="K17" s="11">
        <f t="shared" si="11"/>
        <v>0</v>
      </c>
      <c r="L17" s="11">
        <f t="shared" si="11"/>
        <v>100</v>
      </c>
      <c r="M17" s="11">
        <f t="shared" si="11"/>
        <v>0</v>
      </c>
      <c r="N17" s="11">
        <f t="shared" si="11"/>
        <v>0</v>
      </c>
      <c r="O17" s="11">
        <f t="shared" si="11"/>
        <v>100</v>
      </c>
      <c r="P17" s="11">
        <f t="shared" si="11"/>
        <v>0</v>
      </c>
      <c r="Q17" s="11">
        <f t="shared" si="11"/>
        <v>0</v>
      </c>
      <c r="R17" s="11">
        <f t="shared" si="11"/>
        <v>0</v>
      </c>
      <c r="S17" s="11">
        <f t="shared" si="11"/>
        <v>100</v>
      </c>
      <c r="T17" s="11">
        <f t="shared" si="11"/>
        <v>0</v>
      </c>
      <c r="U17" s="11">
        <f t="shared" si="11"/>
        <v>50</v>
      </c>
      <c r="V17" s="11">
        <f t="shared" si="11"/>
        <v>50</v>
      </c>
      <c r="W17" s="11">
        <f t="shared" ref="W17" si="12">W16/25%</f>
        <v>0</v>
      </c>
      <c r="X17" s="11">
        <f t="shared" ref="X17:BC17" si="13">X16/2%</f>
        <v>100</v>
      </c>
      <c r="Y17" s="11">
        <f t="shared" si="13"/>
        <v>0</v>
      </c>
      <c r="Z17" s="11">
        <f t="shared" si="13"/>
        <v>0</v>
      </c>
      <c r="AA17" s="11">
        <f t="shared" si="13"/>
        <v>50</v>
      </c>
      <c r="AB17" s="11">
        <f t="shared" si="13"/>
        <v>50</v>
      </c>
      <c r="AC17" s="11">
        <f t="shared" si="13"/>
        <v>0</v>
      </c>
      <c r="AD17" s="11">
        <f t="shared" si="13"/>
        <v>50</v>
      </c>
      <c r="AE17" s="11">
        <f t="shared" si="13"/>
        <v>50</v>
      </c>
      <c r="AF17" s="11">
        <f t="shared" si="13"/>
        <v>0</v>
      </c>
      <c r="AG17" s="11">
        <f t="shared" si="13"/>
        <v>0</v>
      </c>
      <c r="AH17" s="11">
        <f t="shared" si="13"/>
        <v>100</v>
      </c>
      <c r="AI17" s="11">
        <f t="shared" si="13"/>
        <v>0</v>
      </c>
      <c r="AJ17" s="11">
        <f t="shared" si="13"/>
        <v>50</v>
      </c>
      <c r="AK17" s="11">
        <f t="shared" si="13"/>
        <v>50</v>
      </c>
      <c r="AL17" s="11">
        <f t="shared" si="13"/>
        <v>0</v>
      </c>
      <c r="AM17" s="11">
        <f t="shared" si="13"/>
        <v>50</v>
      </c>
      <c r="AN17" s="11">
        <f t="shared" si="13"/>
        <v>50</v>
      </c>
      <c r="AO17" s="11">
        <f t="shared" si="13"/>
        <v>0</v>
      </c>
      <c r="AP17" s="11">
        <f t="shared" si="13"/>
        <v>0</v>
      </c>
      <c r="AQ17" s="11">
        <f t="shared" si="13"/>
        <v>0</v>
      </c>
      <c r="AR17" s="11">
        <f t="shared" si="13"/>
        <v>100</v>
      </c>
      <c r="AS17" s="11">
        <f t="shared" si="13"/>
        <v>0</v>
      </c>
      <c r="AT17" s="11">
        <f t="shared" si="13"/>
        <v>100</v>
      </c>
      <c r="AU17" s="11">
        <f t="shared" si="13"/>
        <v>0</v>
      </c>
      <c r="AV17" s="11">
        <f t="shared" si="13"/>
        <v>0</v>
      </c>
      <c r="AW17" s="11">
        <f t="shared" si="13"/>
        <v>100</v>
      </c>
      <c r="AX17" s="11">
        <f t="shared" si="13"/>
        <v>0</v>
      </c>
      <c r="AY17" s="11">
        <f t="shared" si="13"/>
        <v>100</v>
      </c>
      <c r="AZ17" s="11">
        <f t="shared" si="13"/>
        <v>0</v>
      </c>
      <c r="BA17" s="11">
        <f t="shared" si="13"/>
        <v>0</v>
      </c>
      <c r="BB17" s="11">
        <f t="shared" si="13"/>
        <v>100</v>
      </c>
      <c r="BC17" s="11">
        <f t="shared" si="13"/>
        <v>0</v>
      </c>
      <c r="BD17" s="11">
        <f t="shared" ref="BD17:CI17" si="14">BD16/2%</f>
        <v>0</v>
      </c>
      <c r="BE17" s="11">
        <f t="shared" si="14"/>
        <v>0</v>
      </c>
      <c r="BF17" s="11">
        <f t="shared" si="14"/>
        <v>50</v>
      </c>
      <c r="BG17" s="11">
        <f t="shared" si="14"/>
        <v>50</v>
      </c>
      <c r="BH17" s="11">
        <f t="shared" si="14"/>
        <v>0</v>
      </c>
      <c r="BI17" s="11">
        <f t="shared" si="14"/>
        <v>100</v>
      </c>
      <c r="BJ17" s="11">
        <f t="shared" si="14"/>
        <v>0</v>
      </c>
      <c r="BK17" s="11">
        <f t="shared" si="14"/>
        <v>0</v>
      </c>
      <c r="BL17" s="11">
        <f t="shared" si="14"/>
        <v>0</v>
      </c>
      <c r="BM17" s="11">
        <f t="shared" si="14"/>
        <v>100</v>
      </c>
      <c r="BN17" s="11">
        <f t="shared" si="14"/>
        <v>0</v>
      </c>
      <c r="BO17" s="11">
        <f t="shared" si="14"/>
        <v>0</v>
      </c>
      <c r="BP17" s="11">
        <f t="shared" si="14"/>
        <v>100</v>
      </c>
      <c r="BQ17" s="11">
        <f t="shared" si="14"/>
        <v>100</v>
      </c>
      <c r="BR17" s="11">
        <f t="shared" si="14"/>
        <v>0</v>
      </c>
      <c r="BS17" s="11">
        <f t="shared" si="14"/>
        <v>0</v>
      </c>
      <c r="BT17" s="11">
        <f t="shared" si="14"/>
        <v>0</v>
      </c>
      <c r="BU17" s="11">
        <f t="shared" si="14"/>
        <v>0</v>
      </c>
      <c r="BV17" s="11">
        <f t="shared" si="14"/>
        <v>100</v>
      </c>
      <c r="BW17" s="11">
        <f t="shared" si="14"/>
        <v>100</v>
      </c>
      <c r="BX17" s="11">
        <f t="shared" si="14"/>
        <v>0</v>
      </c>
      <c r="BY17" s="11">
        <f t="shared" si="14"/>
        <v>0</v>
      </c>
      <c r="BZ17" s="11">
        <f t="shared" si="14"/>
        <v>50</v>
      </c>
      <c r="CA17" s="11">
        <f t="shared" si="14"/>
        <v>0</v>
      </c>
      <c r="CB17" s="11">
        <f t="shared" si="14"/>
        <v>0</v>
      </c>
      <c r="CC17" s="11">
        <f t="shared" si="14"/>
        <v>0</v>
      </c>
      <c r="CD17" s="11">
        <f t="shared" si="14"/>
        <v>50</v>
      </c>
      <c r="CE17" s="11">
        <f t="shared" si="14"/>
        <v>50</v>
      </c>
      <c r="CF17" s="11">
        <f t="shared" si="14"/>
        <v>0</v>
      </c>
      <c r="CG17" s="11">
        <f t="shared" si="14"/>
        <v>50</v>
      </c>
      <c r="CH17" s="11">
        <f t="shared" si="14"/>
        <v>50</v>
      </c>
      <c r="CI17" s="11">
        <f t="shared" si="14"/>
        <v>0</v>
      </c>
      <c r="CJ17" s="11">
        <f t="shared" ref="CJ17:DO17" si="15">CJ16/2%</f>
        <v>50</v>
      </c>
      <c r="CK17" s="11">
        <f t="shared" si="15"/>
        <v>50</v>
      </c>
      <c r="CL17" s="11">
        <f t="shared" si="15"/>
        <v>0</v>
      </c>
      <c r="CM17" s="11">
        <f t="shared" si="15"/>
        <v>100</v>
      </c>
      <c r="CN17" s="11">
        <f t="shared" si="15"/>
        <v>0</v>
      </c>
      <c r="CO17" s="11">
        <f t="shared" si="15"/>
        <v>0</v>
      </c>
      <c r="CP17" s="11">
        <f t="shared" si="15"/>
        <v>50</v>
      </c>
      <c r="CQ17" s="11">
        <f t="shared" si="15"/>
        <v>50</v>
      </c>
      <c r="CR17" s="11">
        <f t="shared" si="15"/>
        <v>0</v>
      </c>
      <c r="CS17" s="11">
        <f t="shared" si="15"/>
        <v>0</v>
      </c>
      <c r="CT17" s="11">
        <f t="shared" si="15"/>
        <v>100</v>
      </c>
      <c r="CU17" s="11">
        <f t="shared" si="15"/>
        <v>0</v>
      </c>
      <c r="CV17" s="11">
        <f t="shared" si="15"/>
        <v>50</v>
      </c>
      <c r="CW17" s="11">
        <f t="shared" si="15"/>
        <v>50</v>
      </c>
      <c r="CX17" s="11">
        <f t="shared" si="15"/>
        <v>0</v>
      </c>
      <c r="CY17" s="11">
        <f t="shared" si="15"/>
        <v>50</v>
      </c>
      <c r="CZ17" s="11">
        <f t="shared" si="15"/>
        <v>50</v>
      </c>
      <c r="DA17" s="11">
        <f t="shared" si="15"/>
        <v>0</v>
      </c>
      <c r="DB17" s="11">
        <f t="shared" si="15"/>
        <v>100</v>
      </c>
      <c r="DC17" s="11">
        <f t="shared" si="15"/>
        <v>0</v>
      </c>
      <c r="DD17" s="11">
        <f t="shared" si="15"/>
        <v>0</v>
      </c>
      <c r="DE17" s="11">
        <f t="shared" si="15"/>
        <v>100</v>
      </c>
      <c r="DF17" s="11">
        <f t="shared" si="15"/>
        <v>0</v>
      </c>
      <c r="DG17" s="11">
        <f t="shared" si="15"/>
        <v>0</v>
      </c>
      <c r="DH17" s="11">
        <f t="shared" si="15"/>
        <v>50</v>
      </c>
      <c r="DI17" s="11">
        <f t="shared" si="15"/>
        <v>50</v>
      </c>
      <c r="DJ17" s="11">
        <f t="shared" si="15"/>
        <v>0</v>
      </c>
      <c r="DK17" s="11">
        <f t="shared" si="15"/>
        <v>100</v>
      </c>
      <c r="DL17" s="11">
        <f t="shared" si="15"/>
        <v>0</v>
      </c>
      <c r="DM17" s="11">
        <f t="shared" si="15"/>
        <v>0</v>
      </c>
      <c r="DN17" s="11">
        <f t="shared" si="15"/>
        <v>100</v>
      </c>
      <c r="DO17" s="11">
        <f t="shared" si="15"/>
        <v>0</v>
      </c>
      <c r="DP17" s="11">
        <f t="shared" ref="DP17:EU17" si="16">DP16/2%</f>
        <v>0</v>
      </c>
      <c r="DQ17" s="11">
        <f t="shared" si="16"/>
        <v>100</v>
      </c>
      <c r="DR17" s="11">
        <f t="shared" si="16"/>
        <v>0</v>
      </c>
      <c r="DS17" s="11">
        <f t="shared" si="16"/>
        <v>0</v>
      </c>
      <c r="DT17" s="11">
        <f t="shared" si="16"/>
        <v>100</v>
      </c>
      <c r="DU17" s="11">
        <f t="shared" si="16"/>
        <v>0</v>
      </c>
      <c r="DV17" s="11">
        <f t="shared" si="16"/>
        <v>0</v>
      </c>
      <c r="DW17" s="11">
        <f t="shared" si="16"/>
        <v>100</v>
      </c>
      <c r="DX17" s="11">
        <f t="shared" si="16"/>
        <v>0</v>
      </c>
      <c r="DY17" s="11">
        <f t="shared" si="16"/>
        <v>0</v>
      </c>
      <c r="DZ17" s="11">
        <f t="shared" si="16"/>
        <v>100</v>
      </c>
      <c r="EA17" s="11">
        <f t="shared" si="16"/>
        <v>0</v>
      </c>
      <c r="EB17" s="11">
        <f t="shared" si="16"/>
        <v>100</v>
      </c>
      <c r="EC17" s="11">
        <f t="shared" si="16"/>
        <v>0</v>
      </c>
      <c r="ED17" s="11">
        <f t="shared" si="16"/>
        <v>0</v>
      </c>
      <c r="EE17" s="11">
        <f t="shared" si="16"/>
        <v>0</v>
      </c>
      <c r="EF17" s="11">
        <f t="shared" si="16"/>
        <v>50</v>
      </c>
      <c r="EG17" s="11">
        <f t="shared" si="16"/>
        <v>50</v>
      </c>
      <c r="EH17" s="11">
        <f t="shared" si="16"/>
        <v>0</v>
      </c>
      <c r="EI17" s="11">
        <f t="shared" si="16"/>
        <v>0</v>
      </c>
      <c r="EJ17" s="11">
        <f t="shared" si="16"/>
        <v>100</v>
      </c>
      <c r="EK17" s="11">
        <f t="shared" si="16"/>
        <v>0</v>
      </c>
      <c r="EL17" s="11">
        <f t="shared" si="16"/>
        <v>100</v>
      </c>
      <c r="EM17" s="11">
        <f t="shared" si="16"/>
        <v>0</v>
      </c>
      <c r="EN17" s="11">
        <f t="shared" si="16"/>
        <v>0</v>
      </c>
      <c r="EO17" s="11">
        <f t="shared" si="16"/>
        <v>100</v>
      </c>
      <c r="EP17" s="11">
        <f t="shared" si="16"/>
        <v>0</v>
      </c>
      <c r="EQ17" s="11">
        <f t="shared" si="16"/>
        <v>50</v>
      </c>
      <c r="ER17" s="11">
        <f t="shared" si="16"/>
        <v>50</v>
      </c>
      <c r="ES17" s="11">
        <f t="shared" si="16"/>
        <v>0</v>
      </c>
      <c r="ET17" s="11">
        <f t="shared" si="16"/>
        <v>0</v>
      </c>
      <c r="EU17" s="11">
        <f t="shared" si="16"/>
        <v>100</v>
      </c>
      <c r="EV17" s="11">
        <f t="shared" ref="EV17" si="17">EV16/2%</f>
        <v>0</v>
      </c>
      <c r="EW17" s="11">
        <f t="shared" ref="EW17:FX17" si="18">EW16/25%</f>
        <v>0</v>
      </c>
      <c r="EX17" s="11">
        <f t="shared" si="18"/>
        <v>8</v>
      </c>
      <c r="EY17" s="11">
        <f t="shared" si="18"/>
        <v>0</v>
      </c>
      <c r="EZ17" s="11">
        <f t="shared" si="18"/>
        <v>0</v>
      </c>
      <c r="FA17" s="11">
        <f t="shared" si="18"/>
        <v>8</v>
      </c>
      <c r="FB17" s="11">
        <f t="shared" si="18"/>
        <v>0</v>
      </c>
      <c r="FC17" s="11">
        <f t="shared" si="18"/>
        <v>0</v>
      </c>
      <c r="FD17" s="11">
        <f t="shared" si="18"/>
        <v>8</v>
      </c>
      <c r="FE17" s="11">
        <f t="shared" si="18"/>
        <v>0</v>
      </c>
      <c r="FF17" s="11">
        <f t="shared" si="18"/>
        <v>0</v>
      </c>
      <c r="FG17" s="11">
        <f t="shared" si="18"/>
        <v>0</v>
      </c>
      <c r="FH17" s="11">
        <f t="shared" si="18"/>
        <v>8</v>
      </c>
      <c r="FI17" s="11">
        <f t="shared" si="18"/>
        <v>0</v>
      </c>
      <c r="FJ17" s="11">
        <f t="shared" si="18"/>
        <v>0</v>
      </c>
      <c r="FK17" s="11">
        <f t="shared" si="18"/>
        <v>8</v>
      </c>
      <c r="FL17" s="11">
        <f t="shared" si="18"/>
        <v>0</v>
      </c>
      <c r="FM17" s="11">
        <f t="shared" si="18"/>
        <v>8</v>
      </c>
      <c r="FN17" s="11">
        <f t="shared" si="18"/>
        <v>0</v>
      </c>
      <c r="FO17" s="11">
        <f t="shared" si="18"/>
        <v>4</v>
      </c>
      <c r="FP17" s="11">
        <f t="shared" si="18"/>
        <v>0</v>
      </c>
      <c r="FQ17" s="11">
        <f t="shared" si="18"/>
        <v>4</v>
      </c>
      <c r="FR17" s="11">
        <f t="shared" si="18"/>
        <v>4</v>
      </c>
      <c r="FS17" s="11">
        <f t="shared" si="18"/>
        <v>0</v>
      </c>
      <c r="FT17" s="11">
        <f t="shared" si="18"/>
        <v>4</v>
      </c>
      <c r="FU17" s="11">
        <f t="shared" si="18"/>
        <v>4</v>
      </c>
      <c r="FV17" s="11">
        <f t="shared" si="18"/>
        <v>0</v>
      </c>
      <c r="FW17" s="11">
        <f t="shared" si="18"/>
        <v>4</v>
      </c>
      <c r="FX17" s="11">
        <f t="shared" si="18"/>
        <v>4</v>
      </c>
      <c r="FY17" s="11">
        <f t="shared" ref="FY17:IJ17" si="19">FY16/25%</f>
        <v>4</v>
      </c>
      <c r="FZ17" s="11">
        <f t="shared" si="19"/>
        <v>0</v>
      </c>
      <c r="GA17" s="11">
        <f t="shared" si="19"/>
        <v>4</v>
      </c>
      <c r="GB17" s="11">
        <f t="shared" si="19"/>
        <v>4</v>
      </c>
      <c r="GC17" s="11">
        <f t="shared" si="19"/>
        <v>0</v>
      </c>
      <c r="GD17" s="11">
        <f t="shared" si="19"/>
        <v>8</v>
      </c>
      <c r="GE17" s="11">
        <f t="shared" si="19"/>
        <v>0</v>
      </c>
      <c r="GF17" s="11">
        <f t="shared" si="19"/>
        <v>0</v>
      </c>
      <c r="GG17" s="11">
        <f t="shared" si="19"/>
        <v>0</v>
      </c>
      <c r="GH17" s="11">
        <f t="shared" si="19"/>
        <v>8</v>
      </c>
      <c r="GI17" s="11">
        <f t="shared" si="19"/>
        <v>0</v>
      </c>
      <c r="GJ17" s="11">
        <f t="shared" si="19"/>
        <v>8</v>
      </c>
      <c r="GK17" s="11">
        <f t="shared" si="19"/>
        <v>0</v>
      </c>
      <c r="GL17" s="11">
        <f t="shared" si="19"/>
        <v>0</v>
      </c>
      <c r="GM17" s="11">
        <f t="shared" si="19"/>
        <v>0</v>
      </c>
      <c r="GN17" s="11">
        <f t="shared" si="19"/>
        <v>4</v>
      </c>
      <c r="GO17" s="11">
        <f t="shared" si="19"/>
        <v>4</v>
      </c>
      <c r="GP17" s="11">
        <f t="shared" si="19"/>
        <v>8</v>
      </c>
      <c r="GQ17" s="11">
        <f t="shared" si="19"/>
        <v>0</v>
      </c>
      <c r="GR17" s="11">
        <f t="shared" si="19"/>
        <v>0</v>
      </c>
      <c r="GS17" s="11">
        <f t="shared" si="19"/>
        <v>8</v>
      </c>
      <c r="GT17" s="11">
        <f t="shared" si="19"/>
        <v>0</v>
      </c>
      <c r="GU17" s="11">
        <f t="shared" si="19"/>
        <v>0</v>
      </c>
      <c r="GV17" s="11">
        <f t="shared" si="19"/>
        <v>8</v>
      </c>
      <c r="GW17" s="11">
        <f t="shared" si="19"/>
        <v>0</v>
      </c>
      <c r="GX17" s="11">
        <f t="shared" si="19"/>
        <v>0</v>
      </c>
      <c r="GY17" s="11">
        <f t="shared" si="19"/>
        <v>8</v>
      </c>
      <c r="GZ17" s="11">
        <f t="shared" si="19"/>
        <v>0</v>
      </c>
      <c r="HA17" s="11">
        <f t="shared" si="19"/>
        <v>0</v>
      </c>
      <c r="HB17" s="11">
        <f t="shared" si="19"/>
        <v>8</v>
      </c>
      <c r="HC17" s="11">
        <f t="shared" si="19"/>
        <v>0</v>
      </c>
      <c r="HD17" s="11">
        <f t="shared" si="19"/>
        <v>0</v>
      </c>
      <c r="HE17" s="11">
        <f t="shared" si="19"/>
        <v>0</v>
      </c>
      <c r="HF17" s="11">
        <f t="shared" si="19"/>
        <v>0</v>
      </c>
      <c r="HG17" s="11">
        <f t="shared" si="19"/>
        <v>8</v>
      </c>
      <c r="HH17" s="11">
        <f t="shared" si="19"/>
        <v>0</v>
      </c>
      <c r="HI17" s="11">
        <f t="shared" si="19"/>
        <v>8</v>
      </c>
      <c r="HJ17" s="11">
        <f t="shared" si="19"/>
        <v>0</v>
      </c>
      <c r="HK17" s="11">
        <f t="shared" si="19"/>
        <v>0</v>
      </c>
      <c r="HL17" s="11">
        <f t="shared" si="19"/>
        <v>8</v>
      </c>
      <c r="HM17" s="11">
        <f t="shared" si="19"/>
        <v>0</v>
      </c>
      <c r="HN17" s="11">
        <f t="shared" si="19"/>
        <v>8</v>
      </c>
      <c r="HO17" s="11">
        <f t="shared" si="19"/>
        <v>0</v>
      </c>
      <c r="HP17" s="11">
        <f t="shared" si="19"/>
        <v>0</v>
      </c>
      <c r="HQ17" s="11">
        <f t="shared" si="19"/>
        <v>8</v>
      </c>
      <c r="HR17" s="11">
        <f t="shared" si="19"/>
        <v>0</v>
      </c>
      <c r="HS17" s="11">
        <f t="shared" si="19"/>
        <v>0</v>
      </c>
      <c r="HT17" s="11">
        <f t="shared" si="19"/>
        <v>8</v>
      </c>
      <c r="HU17" s="11">
        <f t="shared" si="19"/>
        <v>0</v>
      </c>
      <c r="HV17" s="11">
        <f t="shared" si="19"/>
        <v>0</v>
      </c>
      <c r="HW17" s="11">
        <f t="shared" si="19"/>
        <v>0</v>
      </c>
      <c r="HX17" s="11">
        <f t="shared" si="19"/>
        <v>8</v>
      </c>
      <c r="HY17" s="11">
        <f t="shared" si="19"/>
        <v>0</v>
      </c>
      <c r="HZ17" s="11">
        <f t="shared" si="19"/>
        <v>8</v>
      </c>
      <c r="IA17" s="11">
        <f t="shared" si="19"/>
        <v>0</v>
      </c>
      <c r="IB17" s="11">
        <f t="shared" si="19"/>
        <v>0</v>
      </c>
      <c r="IC17" s="11">
        <f t="shared" si="19"/>
        <v>8</v>
      </c>
      <c r="ID17" s="11">
        <f t="shared" si="19"/>
        <v>0</v>
      </c>
      <c r="IE17" s="11">
        <f t="shared" si="19"/>
        <v>0</v>
      </c>
      <c r="IF17" s="11">
        <f t="shared" si="19"/>
        <v>0</v>
      </c>
      <c r="IG17" s="11">
        <f t="shared" si="19"/>
        <v>8</v>
      </c>
      <c r="IH17" s="11">
        <f t="shared" si="19"/>
        <v>0</v>
      </c>
      <c r="II17" s="11">
        <f t="shared" si="19"/>
        <v>8</v>
      </c>
      <c r="IJ17" s="11">
        <f t="shared" si="19"/>
        <v>0</v>
      </c>
      <c r="IK17" s="11">
        <f t="shared" ref="IK17:KV17" si="20">IK16/25%</f>
        <v>0</v>
      </c>
      <c r="IL17" s="11">
        <f t="shared" si="20"/>
        <v>0</v>
      </c>
      <c r="IM17" s="11">
        <f t="shared" si="20"/>
        <v>0</v>
      </c>
      <c r="IN17" s="11">
        <f t="shared" si="20"/>
        <v>8</v>
      </c>
      <c r="IO17" s="11">
        <f t="shared" si="20"/>
        <v>0</v>
      </c>
      <c r="IP17" s="11">
        <f t="shared" si="20"/>
        <v>8</v>
      </c>
      <c r="IQ17" s="11">
        <f t="shared" si="20"/>
        <v>0</v>
      </c>
      <c r="IR17" s="11">
        <f t="shared" si="20"/>
        <v>0</v>
      </c>
      <c r="IS17" s="11">
        <f t="shared" si="20"/>
        <v>8</v>
      </c>
      <c r="IT17" s="11">
        <f t="shared" si="20"/>
        <v>0</v>
      </c>
      <c r="IU17" s="11">
        <f t="shared" si="20"/>
        <v>0</v>
      </c>
      <c r="IV17" s="11">
        <f t="shared" si="20"/>
        <v>8</v>
      </c>
      <c r="IW17" s="11">
        <f t="shared" si="20"/>
        <v>0</v>
      </c>
      <c r="IX17" s="11">
        <f t="shared" si="20"/>
        <v>0</v>
      </c>
      <c r="IY17" s="11">
        <f t="shared" si="20"/>
        <v>8</v>
      </c>
      <c r="IZ17" s="11">
        <f t="shared" si="20"/>
        <v>0</v>
      </c>
      <c r="JA17" s="11">
        <f t="shared" si="20"/>
        <v>0</v>
      </c>
      <c r="JB17" s="11">
        <f t="shared" si="20"/>
        <v>8</v>
      </c>
      <c r="JC17" s="11">
        <f t="shared" si="20"/>
        <v>0</v>
      </c>
      <c r="JD17" s="11">
        <f t="shared" si="20"/>
        <v>0</v>
      </c>
      <c r="JE17" s="11">
        <f t="shared" si="20"/>
        <v>8</v>
      </c>
      <c r="JF17" s="11">
        <f t="shared" si="20"/>
        <v>0</v>
      </c>
      <c r="JG17" s="11">
        <f t="shared" si="20"/>
        <v>0</v>
      </c>
      <c r="JH17" s="11">
        <f t="shared" si="20"/>
        <v>8</v>
      </c>
      <c r="JI17" s="11">
        <f t="shared" si="20"/>
        <v>0</v>
      </c>
      <c r="JJ17" s="11">
        <f t="shared" si="20"/>
        <v>0</v>
      </c>
      <c r="JK17" s="11">
        <f t="shared" si="20"/>
        <v>8</v>
      </c>
      <c r="JL17" s="11">
        <f t="shared" si="20"/>
        <v>0</v>
      </c>
      <c r="JM17" s="11">
        <f t="shared" si="20"/>
        <v>0</v>
      </c>
      <c r="JN17" s="11">
        <f t="shared" si="20"/>
        <v>8</v>
      </c>
      <c r="JO17" s="11">
        <f t="shared" si="20"/>
        <v>0</v>
      </c>
      <c r="JP17" s="11">
        <f t="shared" si="20"/>
        <v>0</v>
      </c>
      <c r="JQ17" s="11">
        <f t="shared" si="20"/>
        <v>8</v>
      </c>
      <c r="JR17" s="11">
        <f t="shared" si="20"/>
        <v>0</v>
      </c>
      <c r="JS17" s="11">
        <f t="shared" si="20"/>
        <v>0</v>
      </c>
      <c r="JT17" s="11">
        <f t="shared" si="20"/>
        <v>8</v>
      </c>
      <c r="JU17" s="11">
        <f t="shared" si="20"/>
        <v>0</v>
      </c>
      <c r="JV17" s="11">
        <f t="shared" si="20"/>
        <v>4</v>
      </c>
      <c r="JW17" s="11">
        <f t="shared" si="20"/>
        <v>4</v>
      </c>
      <c r="JX17" s="11">
        <f t="shared" si="20"/>
        <v>0</v>
      </c>
      <c r="JY17" s="11">
        <f t="shared" si="20"/>
        <v>0</v>
      </c>
      <c r="JZ17" s="11">
        <f t="shared" si="20"/>
        <v>8</v>
      </c>
      <c r="KA17" s="11">
        <f t="shared" si="20"/>
        <v>0</v>
      </c>
      <c r="KB17" s="11">
        <f t="shared" si="20"/>
        <v>8</v>
      </c>
      <c r="KC17" s="11">
        <f t="shared" si="20"/>
        <v>0</v>
      </c>
      <c r="KD17" s="11">
        <f t="shared" si="20"/>
        <v>0</v>
      </c>
      <c r="KE17" s="11">
        <f t="shared" si="20"/>
        <v>0</v>
      </c>
      <c r="KF17" s="11">
        <f t="shared" si="20"/>
        <v>8</v>
      </c>
      <c r="KG17" s="11">
        <f t="shared" si="20"/>
        <v>0</v>
      </c>
      <c r="KH17" s="11">
        <f t="shared" si="20"/>
        <v>0</v>
      </c>
      <c r="KI17" s="11">
        <f t="shared" si="20"/>
        <v>8</v>
      </c>
      <c r="KJ17" s="11">
        <f t="shared" si="20"/>
        <v>0</v>
      </c>
      <c r="KK17" s="11">
        <f t="shared" si="20"/>
        <v>8</v>
      </c>
      <c r="KL17" s="11">
        <f t="shared" si="20"/>
        <v>0</v>
      </c>
      <c r="KM17" s="11">
        <f t="shared" si="20"/>
        <v>0</v>
      </c>
      <c r="KN17" s="11">
        <f t="shared" si="20"/>
        <v>0</v>
      </c>
      <c r="KO17" s="11">
        <f t="shared" si="20"/>
        <v>8</v>
      </c>
      <c r="KP17" s="11">
        <f t="shared" si="20"/>
        <v>0</v>
      </c>
      <c r="KQ17" s="11">
        <f t="shared" si="20"/>
        <v>8</v>
      </c>
      <c r="KR17" s="11">
        <f t="shared" si="20"/>
        <v>0</v>
      </c>
      <c r="KS17" s="11">
        <f t="shared" si="20"/>
        <v>0</v>
      </c>
      <c r="KT17" s="11">
        <f t="shared" si="20"/>
        <v>8</v>
      </c>
      <c r="KU17" s="11">
        <f t="shared" si="20"/>
        <v>0</v>
      </c>
      <c r="KV17" s="11">
        <f t="shared" si="20"/>
        <v>0</v>
      </c>
      <c r="KW17" s="11">
        <f t="shared" ref="KW17:NH17" si="21">KW16/25%</f>
        <v>8</v>
      </c>
      <c r="KX17" s="11">
        <f t="shared" si="21"/>
        <v>0</v>
      </c>
      <c r="KY17" s="11">
        <f t="shared" si="21"/>
        <v>0</v>
      </c>
      <c r="KZ17" s="11">
        <f t="shared" si="21"/>
        <v>8</v>
      </c>
      <c r="LA17" s="11">
        <f t="shared" si="21"/>
        <v>0</v>
      </c>
      <c r="LB17" s="11">
        <f t="shared" si="21"/>
        <v>0</v>
      </c>
      <c r="LC17" s="11">
        <f t="shared" si="21"/>
        <v>8</v>
      </c>
      <c r="LD17" s="11">
        <f t="shared" si="21"/>
        <v>0</v>
      </c>
      <c r="LE17" s="11">
        <f t="shared" si="21"/>
        <v>0</v>
      </c>
      <c r="LF17" s="11">
        <f t="shared" si="21"/>
        <v>8</v>
      </c>
      <c r="LG17" s="11">
        <f t="shared" si="21"/>
        <v>0</v>
      </c>
      <c r="LH17" s="11">
        <f t="shared" si="21"/>
        <v>0</v>
      </c>
      <c r="LI17" s="11">
        <f t="shared" si="21"/>
        <v>8</v>
      </c>
      <c r="LJ17" s="11">
        <f t="shared" si="21"/>
        <v>0</v>
      </c>
      <c r="LK17" s="11">
        <f t="shared" si="21"/>
        <v>0</v>
      </c>
      <c r="LL17" s="11">
        <f t="shared" si="21"/>
        <v>8</v>
      </c>
      <c r="LM17" s="11">
        <f t="shared" si="21"/>
        <v>0</v>
      </c>
      <c r="LN17" s="11">
        <f t="shared" si="21"/>
        <v>0</v>
      </c>
      <c r="LO17" s="11">
        <f t="shared" si="21"/>
        <v>8</v>
      </c>
      <c r="LP17" s="11">
        <f t="shared" si="21"/>
        <v>0</v>
      </c>
      <c r="LQ17" s="11">
        <f t="shared" si="21"/>
        <v>0</v>
      </c>
      <c r="LR17" s="11">
        <f t="shared" si="21"/>
        <v>0</v>
      </c>
      <c r="LS17" s="11">
        <f t="shared" si="21"/>
        <v>0</v>
      </c>
      <c r="LT17" s="11">
        <f t="shared" si="21"/>
        <v>8</v>
      </c>
      <c r="LU17" s="11">
        <f t="shared" si="21"/>
        <v>8</v>
      </c>
      <c r="LV17" s="11">
        <f t="shared" si="21"/>
        <v>0</v>
      </c>
      <c r="LW17" s="11">
        <f t="shared" si="21"/>
        <v>0</v>
      </c>
      <c r="LX17" s="11">
        <f t="shared" si="21"/>
        <v>8</v>
      </c>
      <c r="LY17" s="11">
        <f t="shared" si="21"/>
        <v>0</v>
      </c>
      <c r="LZ17" s="11">
        <f t="shared" si="21"/>
        <v>0</v>
      </c>
      <c r="MA17" s="11">
        <f t="shared" si="21"/>
        <v>8</v>
      </c>
      <c r="MB17" s="11">
        <f t="shared" si="21"/>
        <v>0</v>
      </c>
      <c r="MC17" s="11">
        <f t="shared" si="21"/>
        <v>0</v>
      </c>
      <c r="MD17" s="11">
        <f t="shared" si="21"/>
        <v>8</v>
      </c>
      <c r="ME17" s="11">
        <f t="shared" si="21"/>
        <v>0</v>
      </c>
      <c r="MF17" s="11">
        <f t="shared" si="21"/>
        <v>0</v>
      </c>
      <c r="MG17" s="11">
        <f t="shared" si="21"/>
        <v>0</v>
      </c>
      <c r="MH17" s="11">
        <f t="shared" si="21"/>
        <v>8</v>
      </c>
      <c r="MI17" s="11">
        <f t="shared" si="21"/>
        <v>0</v>
      </c>
      <c r="MJ17" s="11">
        <f t="shared" si="21"/>
        <v>0</v>
      </c>
      <c r="MK17" s="11">
        <f t="shared" si="21"/>
        <v>8</v>
      </c>
      <c r="ML17" s="11">
        <f t="shared" si="21"/>
        <v>0</v>
      </c>
      <c r="MM17" s="11">
        <f t="shared" si="21"/>
        <v>8</v>
      </c>
      <c r="MN17" s="11">
        <f t="shared" si="21"/>
        <v>0</v>
      </c>
      <c r="MO17" s="11">
        <f t="shared" si="21"/>
        <v>0</v>
      </c>
      <c r="MP17" s="11">
        <f t="shared" si="21"/>
        <v>8</v>
      </c>
      <c r="MQ17" s="11">
        <f t="shared" si="21"/>
        <v>0</v>
      </c>
      <c r="MR17" s="11">
        <f t="shared" si="21"/>
        <v>0</v>
      </c>
      <c r="MS17" s="11">
        <f t="shared" si="21"/>
        <v>8</v>
      </c>
      <c r="MT17" s="11">
        <f t="shared" si="21"/>
        <v>0</v>
      </c>
      <c r="MU17" s="11">
        <f t="shared" si="21"/>
        <v>0</v>
      </c>
      <c r="MV17" s="11">
        <f t="shared" si="21"/>
        <v>0</v>
      </c>
      <c r="MW17" s="11">
        <f t="shared" si="21"/>
        <v>8</v>
      </c>
      <c r="MX17" s="11">
        <f t="shared" si="21"/>
        <v>0</v>
      </c>
      <c r="MY17" s="11">
        <f t="shared" si="21"/>
        <v>8</v>
      </c>
      <c r="MZ17" s="11">
        <f t="shared" si="21"/>
        <v>0</v>
      </c>
      <c r="NA17" s="11">
        <f t="shared" si="21"/>
        <v>0</v>
      </c>
      <c r="NB17" s="11">
        <f t="shared" si="21"/>
        <v>0</v>
      </c>
      <c r="NC17" s="11">
        <f t="shared" si="21"/>
        <v>8</v>
      </c>
      <c r="ND17" s="11">
        <f t="shared" si="21"/>
        <v>0</v>
      </c>
      <c r="NE17" s="11">
        <f t="shared" si="21"/>
        <v>0</v>
      </c>
      <c r="NF17" s="11">
        <f t="shared" si="21"/>
        <v>8</v>
      </c>
      <c r="NG17" s="11">
        <f t="shared" si="21"/>
        <v>0</v>
      </c>
      <c r="NH17" s="11">
        <f t="shared" si="21"/>
        <v>0</v>
      </c>
      <c r="NI17" s="11">
        <f t="shared" ref="NI17:PT17" si="22">NI16/25%</f>
        <v>8</v>
      </c>
      <c r="NJ17" s="11">
        <f t="shared" si="22"/>
        <v>0</v>
      </c>
      <c r="NK17" s="11">
        <f t="shared" si="22"/>
        <v>0</v>
      </c>
      <c r="NL17" s="11">
        <f t="shared" si="22"/>
        <v>8</v>
      </c>
      <c r="NM17" s="11">
        <f t="shared" si="22"/>
        <v>0</v>
      </c>
      <c r="NN17" s="11">
        <f t="shared" si="22"/>
        <v>0</v>
      </c>
      <c r="NO17" s="11">
        <f t="shared" si="22"/>
        <v>8</v>
      </c>
      <c r="NP17" s="11">
        <f t="shared" si="22"/>
        <v>0</v>
      </c>
      <c r="NQ17" s="11">
        <f t="shared" si="22"/>
        <v>0</v>
      </c>
      <c r="NR17" s="11">
        <f t="shared" si="22"/>
        <v>8</v>
      </c>
      <c r="NS17" s="11">
        <f t="shared" si="22"/>
        <v>0</v>
      </c>
      <c r="NT17" s="11">
        <f t="shared" si="22"/>
        <v>0</v>
      </c>
      <c r="NU17" s="11">
        <f t="shared" si="22"/>
        <v>8</v>
      </c>
      <c r="NV17" s="11">
        <f t="shared" si="22"/>
        <v>0</v>
      </c>
      <c r="NW17" s="11">
        <f t="shared" si="22"/>
        <v>0</v>
      </c>
      <c r="NX17" s="11">
        <f t="shared" si="22"/>
        <v>8</v>
      </c>
      <c r="NY17" s="11">
        <f t="shared" si="22"/>
        <v>0</v>
      </c>
      <c r="NZ17" s="11">
        <f t="shared" si="22"/>
        <v>0</v>
      </c>
      <c r="OA17" s="11">
        <f t="shared" si="22"/>
        <v>8</v>
      </c>
      <c r="OB17" s="11">
        <f t="shared" si="22"/>
        <v>0</v>
      </c>
      <c r="OC17" s="11">
        <f t="shared" si="22"/>
        <v>0</v>
      </c>
      <c r="OD17" s="11">
        <f t="shared" si="22"/>
        <v>8</v>
      </c>
      <c r="OE17" s="11">
        <f t="shared" si="22"/>
        <v>0</v>
      </c>
      <c r="OF17" s="11">
        <f t="shared" si="22"/>
        <v>8</v>
      </c>
      <c r="OG17" s="11">
        <f t="shared" si="22"/>
        <v>0</v>
      </c>
      <c r="OH17" s="11">
        <f t="shared" si="22"/>
        <v>0</v>
      </c>
      <c r="OI17" s="11">
        <f t="shared" si="22"/>
        <v>0</v>
      </c>
      <c r="OJ17" s="11">
        <f t="shared" si="22"/>
        <v>8</v>
      </c>
      <c r="OK17" s="11">
        <f t="shared" si="22"/>
        <v>0</v>
      </c>
      <c r="OL17" s="11">
        <f t="shared" si="22"/>
        <v>0</v>
      </c>
      <c r="OM17" s="11">
        <f t="shared" si="22"/>
        <v>8</v>
      </c>
      <c r="ON17" s="11">
        <f t="shared" si="22"/>
        <v>0</v>
      </c>
      <c r="OO17" s="11">
        <f t="shared" si="22"/>
        <v>0</v>
      </c>
      <c r="OP17" s="11">
        <f t="shared" si="22"/>
        <v>8</v>
      </c>
      <c r="OQ17" s="11">
        <f t="shared" si="22"/>
        <v>0</v>
      </c>
      <c r="OR17" s="11">
        <f t="shared" si="22"/>
        <v>0</v>
      </c>
      <c r="OS17" s="11">
        <f t="shared" si="22"/>
        <v>8</v>
      </c>
      <c r="OT17" s="11">
        <f t="shared" si="22"/>
        <v>0</v>
      </c>
      <c r="OU17" s="11">
        <f t="shared" si="22"/>
        <v>0</v>
      </c>
      <c r="OV17" s="11">
        <f t="shared" si="22"/>
        <v>8</v>
      </c>
      <c r="OW17" s="11">
        <f t="shared" si="22"/>
        <v>0</v>
      </c>
      <c r="OX17" s="11">
        <f t="shared" si="22"/>
        <v>0</v>
      </c>
      <c r="OY17" s="11">
        <f t="shared" si="22"/>
        <v>8</v>
      </c>
      <c r="OZ17" s="11">
        <f t="shared" si="22"/>
        <v>0</v>
      </c>
      <c r="PA17" s="11">
        <f t="shared" si="22"/>
        <v>8</v>
      </c>
      <c r="PB17" s="11">
        <f t="shared" si="22"/>
        <v>0</v>
      </c>
      <c r="PC17" s="11">
        <f t="shared" si="22"/>
        <v>0</v>
      </c>
      <c r="PD17" s="11">
        <f t="shared" si="22"/>
        <v>8</v>
      </c>
      <c r="PE17" s="11">
        <f t="shared" si="22"/>
        <v>0</v>
      </c>
      <c r="PF17" s="11">
        <f t="shared" si="22"/>
        <v>0</v>
      </c>
      <c r="PG17" s="11">
        <f t="shared" si="22"/>
        <v>8</v>
      </c>
      <c r="PH17" s="11">
        <f t="shared" si="22"/>
        <v>0</v>
      </c>
      <c r="PI17" s="11">
        <f t="shared" si="22"/>
        <v>0</v>
      </c>
      <c r="PJ17" s="11">
        <f t="shared" si="22"/>
        <v>8</v>
      </c>
      <c r="PK17" s="11">
        <f t="shared" si="22"/>
        <v>0</v>
      </c>
      <c r="PL17" s="11">
        <f t="shared" si="22"/>
        <v>0</v>
      </c>
      <c r="PM17" s="11">
        <f t="shared" si="22"/>
        <v>8</v>
      </c>
      <c r="PN17" s="11">
        <f t="shared" si="22"/>
        <v>0</v>
      </c>
      <c r="PO17" s="11">
        <f t="shared" si="22"/>
        <v>0</v>
      </c>
      <c r="PP17" s="11">
        <f t="shared" si="22"/>
        <v>8</v>
      </c>
      <c r="PQ17" s="11">
        <f t="shared" si="22"/>
        <v>0</v>
      </c>
      <c r="PR17" s="11">
        <f t="shared" si="22"/>
        <v>0</v>
      </c>
      <c r="PS17" s="11">
        <f t="shared" si="22"/>
        <v>0</v>
      </c>
      <c r="PT17" s="11">
        <f t="shared" si="22"/>
        <v>8</v>
      </c>
      <c r="PU17" s="11">
        <f t="shared" ref="PU17:SF17" si="23">PU16/25%</f>
        <v>0</v>
      </c>
      <c r="PV17" s="11">
        <f t="shared" si="23"/>
        <v>0</v>
      </c>
      <c r="PW17" s="11">
        <f t="shared" si="23"/>
        <v>8</v>
      </c>
      <c r="PX17" s="11">
        <f t="shared" si="23"/>
        <v>0</v>
      </c>
      <c r="PY17" s="11">
        <f t="shared" si="23"/>
        <v>0</v>
      </c>
      <c r="PZ17" s="11">
        <f t="shared" si="23"/>
        <v>8</v>
      </c>
      <c r="QA17" s="11">
        <f t="shared" si="23"/>
        <v>0</v>
      </c>
      <c r="QB17" s="11">
        <f t="shared" si="23"/>
        <v>0</v>
      </c>
      <c r="QC17" s="11">
        <f t="shared" si="23"/>
        <v>8</v>
      </c>
      <c r="QD17" s="11">
        <f t="shared" si="23"/>
        <v>0</v>
      </c>
      <c r="QE17" s="11">
        <f t="shared" si="23"/>
        <v>0</v>
      </c>
      <c r="QF17" s="11">
        <f t="shared" si="23"/>
        <v>8</v>
      </c>
      <c r="QG17" s="11">
        <f t="shared" si="23"/>
        <v>0</v>
      </c>
      <c r="QH17" s="11">
        <f t="shared" si="23"/>
        <v>8</v>
      </c>
      <c r="QI17" s="11">
        <f t="shared" si="23"/>
        <v>0</v>
      </c>
      <c r="QJ17" s="11">
        <f t="shared" si="23"/>
        <v>0</v>
      </c>
      <c r="QK17" s="11">
        <f t="shared" si="23"/>
        <v>0</v>
      </c>
      <c r="QL17" s="11">
        <f t="shared" si="23"/>
        <v>8</v>
      </c>
      <c r="QM17" s="11">
        <f t="shared" si="23"/>
        <v>0</v>
      </c>
      <c r="QN17" s="11">
        <f t="shared" si="23"/>
        <v>8</v>
      </c>
      <c r="QO17" s="11">
        <f t="shared" si="23"/>
        <v>0</v>
      </c>
      <c r="QP17" s="11">
        <f t="shared" si="23"/>
        <v>0</v>
      </c>
      <c r="QQ17" s="11">
        <f t="shared" si="23"/>
        <v>8</v>
      </c>
      <c r="QR17" s="11">
        <f t="shared" si="23"/>
        <v>0</v>
      </c>
      <c r="QS17" s="11">
        <f t="shared" si="23"/>
        <v>0</v>
      </c>
      <c r="QT17" s="11">
        <f t="shared" si="23"/>
        <v>8</v>
      </c>
      <c r="QU17" s="11">
        <f t="shared" si="23"/>
        <v>0</v>
      </c>
      <c r="QV17" s="11">
        <f t="shared" si="23"/>
        <v>0</v>
      </c>
      <c r="QW17" s="11">
        <f t="shared" si="23"/>
        <v>8</v>
      </c>
      <c r="QX17" s="11">
        <f t="shared" si="23"/>
        <v>0</v>
      </c>
      <c r="QY17" s="11">
        <f t="shared" si="23"/>
        <v>0</v>
      </c>
      <c r="QZ17" s="11">
        <f t="shared" si="23"/>
        <v>8</v>
      </c>
      <c r="RA17" s="11">
        <f t="shared" si="23"/>
        <v>0</v>
      </c>
      <c r="RB17" s="11">
        <f t="shared" si="23"/>
        <v>0</v>
      </c>
      <c r="RC17" s="11">
        <f t="shared" si="23"/>
        <v>8</v>
      </c>
      <c r="RD17" s="11">
        <f t="shared" si="23"/>
        <v>0</v>
      </c>
      <c r="RE17" s="11">
        <f t="shared" si="23"/>
        <v>0</v>
      </c>
      <c r="RF17" s="11">
        <f t="shared" si="23"/>
        <v>0</v>
      </c>
      <c r="RG17" s="11">
        <f t="shared" si="23"/>
        <v>8</v>
      </c>
      <c r="RH17" s="11">
        <f t="shared" si="23"/>
        <v>0</v>
      </c>
      <c r="RI17" s="11">
        <f t="shared" si="23"/>
        <v>0</v>
      </c>
      <c r="RJ17" s="11">
        <f t="shared" si="23"/>
        <v>8</v>
      </c>
      <c r="RK17" s="11">
        <f t="shared" si="23"/>
        <v>0</v>
      </c>
      <c r="RL17" s="11">
        <f t="shared" si="23"/>
        <v>8</v>
      </c>
      <c r="RM17" s="11">
        <f t="shared" si="23"/>
        <v>0</v>
      </c>
      <c r="RN17" s="11">
        <f t="shared" si="23"/>
        <v>0</v>
      </c>
      <c r="RO17" s="11">
        <f t="shared" si="23"/>
        <v>8</v>
      </c>
      <c r="RP17" s="11">
        <f t="shared" si="23"/>
        <v>0</v>
      </c>
      <c r="RQ17" s="11">
        <f t="shared" si="23"/>
        <v>0</v>
      </c>
      <c r="RR17" s="11">
        <f t="shared" si="23"/>
        <v>8</v>
      </c>
      <c r="RS17" s="11">
        <f t="shared" si="23"/>
        <v>0</v>
      </c>
      <c r="RT17" s="11">
        <f t="shared" si="23"/>
        <v>0</v>
      </c>
      <c r="RU17" s="11">
        <f t="shared" si="23"/>
        <v>0</v>
      </c>
      <c r="RV17" s="11">
        <f t="shared" si="23"/>
        <v>8</v>
      </c>
      <c r="RW17" s="11">
        <f t="shared" si="23"/>
        <v>0</v>
      </c>
      <c r="RX17" s="11">
        <f t="shared" si="23"/>
        <v>8</v>
      </c>
      <c r="RY17" s="11">
        <f t="shared" si="23"/>
        <v>0</v>
      </c>
      <c r="RZ17" s="11">
        <f t="shared" si="23"/>
        <v>0</v>
      </c>
      <c r="SA17" s="11">
        <f t="shared" si="23"/>
        <v>8</v>
      </c>
      <c r="SB17" s="11">
        <f t="shared" si="23"/>
        <v>0</v>
      </c>
      <c r="SC17" s="11">
        <f t="shared" si="23"/>
        <v>0</v>
      </c>
      <c r="SD17" s="11">
        <f t="shared" si="23"/>
        <v>0</v>
      </c>
      <c r="SE17" s="11">
        <f t="shared" si="23"/>
        <v>8</v>
      </c>
      <c r="SF17" s="11">
        <f t="shared" si="23"/>
        <v>0</v>
      </c>
      <c r="SG17" s="11">
        <f t="shared" ref="SG17:UR17" si="24">SG16/25%</f>
        <v>0</v>
      </c>
      <c r="SH17" s="11">
        <f t="shared" si="24"/>
        <v>8</v>
      </c>
      <c r="SI17" s="11">
        <f t="shared" si="24"/>
        <v>0</v>
      </c>
      <c r="SJ17" s="11">
        <f t="shared" si="24"/>
        <v>0</v>
      </c>
      <c r="SK17" s="11">
        <f t="shared" si="24"/>
        <v>8</v>
      </c>
      <c r="SL17" s="11">
        <f t="shared" si="24"/>
        <v>0</v>
      </c>
      <c r="SM17" s="11">
        <f t="shared" si="24"/>
        <v>0</v>
      </c>
      <c r="SN17" s="11">
        <f t="shared" si="24"/>
        <v>8</v>
      </c>
      <c r="SO17" s="11">
        <f t="shared" si="24"/>
        <v>0</v>
      </c>
      <c r="SP17" s="11">
        <f t="shared" si="24"/>
        <v>0</v>
      </c>
      <c r="SQ17" s="11">
        <f t="shared" si="24"/>
        <v>8</v>
      </c>
      <c r="SR17" s="11">
        <f t="shared" si="24"/>
        <v>0</v>
      </c>
      <c r="SS17" s="11">
        <f t="shared" si="24"/>
        <v>0</v>
      </c>
      <c r="ST17" s="11">
        <f t="shared" si="24"/>
        <v>0</v>
      </c>
      <c r="SU17" s="11">
        <f t="shared" si="24"/>
        <v>8</v>
      </c>
      <c r="SV17" s="11">
        <f t="shared" si="24"/>
        <v>0</v>
      </c>
      <c r="SW17" s="11">
        <f t="shared" si="24"/>
        <v>0</v>
      </c>
      <c r="SX17" s="11">
        <f t="shared" si="24"/>
        <v>8</v>
      </c>
      <c r="SY17" s="11">
        <f t="shared" si="24"/>
        <v>0</v>
      </c>
      <c r="SZ17" s="11">
        <f t="shared" si="24"/>
        <v>0</v>
      </c>
      <c r="TA17" s="11">
        <f t="shared" si="24"/>
        <v>8</v>
      </c>
      <c r="TB17" s="11">
        <f t="shared" si="24"/>
        <v>0</v>
      </c>
      <c r="TC17" s="11">
        <f t="shared" si="24"/>
        <v>0</v>
      </c>
      <c r="TD17" s="11">
        <f t="shared" si="24"/>
        <v>8</v>
      </c>
      <c r="TE17" s="11">
        <f t="shared" si="24"/>
        <v>0</v>
      </c>
      <c r="TF17" s="11">
        <f t="shared" si="24"/>
        <v>0</v>
      </c>
      <c r="TG17" s="11">
        <f t="shared" si="24"/>
        <v>8</v>
      </c>
      <c r="TH17" s="11">
        <f t="shared" si="24"/>
        <v>0</v>
      </c>
      <c r="TI17" s="11">
        <f t="shared" si="24"/>
        <v>8</v>
      </c>
      <c r="TJ17" s="11">
        <f t="shared" si="24"/>
        <v>0</v>
      </c>
      <c r="TK17" s="11">
        <f t="shared" si="24"/>
        <v>0</v>
      </c>
      <c r="TL17" s="11">
        <f t="shared" si="24"/>
        <v>8</v>
      </c>
      <c r="TM17" s="11">
        <f t="shared" si="24"/>
        <v>0</v>
      </c>
      <c r="TN17" s="11">
        <f t="shared" si="24"/>
        <v>0</v>
      </c>
      <c r="TO17" s="11">
        <f t="shared" si="24"/>
        <v>8</v>
      </c>
      <c r="TP17" s="11">
        <f t="shared" si="24"/>
        <v>0</v>
      </c>
      <c r="TQ17" s="11">
        <f t="shared" si="24"/>
        <v>0</v>
      </c>
      <c r="TR17" s="11">
        <f t="shared" si="24"/>
        <v>8</v>
      </c>
      <c r="TS17" s="11">
        <f t="shared" si="24"/>
        <v>0</v>
      </c>
      <c r="TT17" s="11">
        <f t="shared" si="24"/>
        <v>8</v>
      </c>
      <c r="TU17" s="11">
        <f t="shared" si="24"/>
        <v>0</v>
      </c>
      <c r="TV17" s="11">
        <f t="shared" si="24"/>
        <v>0</v>
      </c>
      <c r="TW17" s="11">
        <f t="shared" si="24"/>
        <v>8</v>
      </c>
      <c r="TX17" s="11">
        <f t="shared" si="24"/>
        <v>0</v>
      </c>
      <c r="TY17" s="11">
        <f t="shared" si="24"/>
        <v>0</v>
      </c>
      <c r="TZ17" s="11">
        <f t="shared" si="24"/>
        <v>8</v>
      </c>
      <c r="UA17" s="11">
        <f t="shared" si="24"/>
        <v>0</v>
      </c>
      <c r="UB17" s="11">
        <f t="shared" si="24"/>
        <v>0</v>
      </c>
      <c r="UC17" s="11">
        <f t="shared" si="24"/>
        <v>8</v>
      </c>
      <c r="UD17" s="11">
        <f t="shared" si="24"/>
        <v>0</v>
      </c>
      <c r="UE17" s="11">
        <f t="shared" si="24"/>
        <v>0</v>
      </c>
      <c r="UF17" s="11">
        <f t="shared" si="24"/>
        <v>8</v>
      </c>
      <c r="UG17" s="11">
        <f t="shared" si="24"/>
        <v>0</v>
      </c>
      <c r="UH17" s="11">
        <f t="shared" si="24"/>
        <v>0</v>
      </c>
      <c r="UI17" s="11">
        <f t="shared" si="24"/>
        <v>8</v>
      </c>
      <c r="UJ17" s="11">
        <f t="shared" si="24"/>
        <v>0</v>
      </c>
      <c r="UK17" s="11">
        <f t="shared" si="24"/>
        <v>0</v>
      </c>
      <c r="UL17" s="11">
        <f t="shared" si="24"/>
        <v>0</v>
      </c>
      <c r="UM17" s="11">
        <f t="shared" si="24"/>
        <v>4</v>
      </c>
      <c r="UN17" s="11">
        <f t="shared" si="24"/>
        <v>4</v>
      </c>
      <c r="UO17" s="11">
        <f t="shared" si="24"/>
        <v>0</v>
      </c>
      <c r="UP17" s="11">
        <f t="shared" si="24"/>
        <v>0</v>
      </c>
      <c r="UQ17" s="11">
        <f t="shared" si="24"/>
        <v>8</v>
      </c>
      <c r="UR17" s="11">
        <f t="shared" si="24"/>
        <v>8</v>
      </c>
      <c r="US17" s="11">
        <f t="shared" ref="US17:XD17" si="25">US16/25%</f>
        <v>0</v>
      </c>
      <c r="UT17" s="11">
        <f t="shared" si="25"/>
        <v>0</v>
      </c>
      <c r="UU17" s="11">
        <f t="shared" si="25"/>
        <v>8</v>
      </c>
      <c r="UV17" s="11">
        <f t="shared" si="25"/>
        <v>0</v>
      </c>
      <c r="UW17" s="11">
        <f t="shared" si="25"/>
        <v>0</v>
      </c>
      <c r="UX17" s="11">
        <f t="shared" si="25"/>
        <v>8</v>
      </c>
      <c r="UY17" s="11">
        <f t="shared" si="25"/>
        <v>0</v>
      </c>
      <c r="UZ17" s="11">
        <f t="shared" si="25"/>
        <v>0</v>
      </c>
      <c r="VA17" s="11">
        <f t="shared" si="25"/>
        <v>8</v>
      </c>
      <c r="VB17" s="11">
        <f t="shared" si="25"/>
        <v>0</v>
      </c>
      <c r="VC17" s="11">
        <f t="shared" si="25"/>
        <v>0</v>
      </c>
      <c r="VD17" s="11">
        <f t="shared" si="25"/>
        <v>8</v>
      </c>
      <c r="VE17" s="11">
        <f t="shared" si="25"/>
        <v>0</v>
      </c>
      <c r="VF17" s="11">
        <f t="shared" si="25"/>
        <v>0</v>
      </c>
      <c r="VG17" s="11">
        <f t="shared" si="25"/>
        <v>0</v>
      </c>
      <c r="VH17" s="11">
        <f t="shared" si="25"/>
        <v>0</v>
      </c>
      <c r="VI17" s="11">
        <f t="shared" si="25"/>
        <v>8</v>
      </c>
      <c r="VJ17" s="11">
        <f t="shared" si="25"/>
        <v>0</v>
      </c>
      <c r="VK17" s="11">
        <f t="shared" si="25"/>
        <v>8</v>
      </c>
      <c r="VL17" s="11">
        <f t="shared" si="25"/>
        <v>0</v>
      </c>
      <c r="VM17" s="11">
        <f t="shared" si="25"/>
        <v>0</v>
      </c>
      <c r="VN17" s="11">
        <f t="shared" si="25"/>
        <v>8</v>
      </c>
      <c r="VO17" s="11">
        <f t="shared" si="25"/>
        <v>0</v>
      </c>
      <c r="VP17" s="11">
        <f t="shared" si="25"/>
        <v>0</v>
      </c>
      <c r="VQ17" s="11">
        <f t="shared" si="25"/>
        <v>8</v>
      </c>
      <c r="VR17" s="11">
        <f t="shared" si="25"/>
        <v>0</v>
      </c>
      <c r="VS17" s="11">
        <f t="shared" si="25"/>
        <v>0</v>
      </c>
      <c r="VT17" s="11">
        <f t="shared" si="25"/>
        <v>0</v>
      </c>
      <c r="VU17" s="11">
        <f t="shared" si="25"/>
        <v>8</v>
      </c>
      <c r="VV17" s="11">
        <f t="shared" si="25"/>
        <v>0</v>
      </c>
      <c r="VW17" s="11">
        <f t="shared" si="25"/>
        <v>8</v>
      </c>
      <c r="VX17" s="11">
        <f t="shared" si="25"/>
        <v>0</v>
      </c>
      <c r="VY17" s="11">
        <f t="shared" si="25"/>
        <v>0</v>
      </c>
      <c r="VZ17" s="11">
        <f t="shared" si="25"/>
        <v>8</v>
      </c>
      <c r="WA17" s="11">
        <f t="shared" si="25"/>
        <v>0</v>
      </c>
      <c r="WB17" s="11">
        <f t="shared" si="25"/>
        <v>0</v>
      </c>
      <c r="WC17" s="11">
        <f t="shared" si="25"/>
        <v>8</v>
      </c>
      <c r="WD17" s="11">
        <f t="shared" si="25"/>
        <v>0</v>
      </c>
      <c r="WE17" s="11">
        <f t="shared" si="25"/>
        <v>8</v>
      </c>
      <c r="WF17" s="11">
        <f t="shared" si="25"/>
        <v>0</v>
      </c>
      <c r="WG17" s="11">
        <f t="shared" si="25"/>
        <v>0</v>
      </c>
      <c r="WH17" s="11">
        <f t="shared" si="25"/>
        <v>8</v>
      </c>
      <c r="WI17" s="11">
        <f t="shared" si="25"/>
        <v>0</v>
      </c>
      <c r="WJ17" s="11">
        <f t="shared" si="25"/>
        <v>0</v>
      </c>
      <c r="WK17" s="11">
        <f t="shared" si="25"/>
        <v>8</v>
      </c>
      <c r="WL17" s="11">
        <f t="shared" si="25"/>
        <v>0</v>
      </c>
      <c r="WM17" s="11">
        <f t="shared" si="25"/>
        <v>0</v>
      </c>
      <c r="WN17" s="11">
        <f t="shared" si="25"/>
        <v>8</v>
      </c>
      <c r="WO17" s="11">
        <f t="shared" si="25"/>
        <v>0</v>
      </c>
      <c r="WP17" s="11">
        <f t="shared" si="25"/>
        <v>0</v>
      </c>
      <c r="WQ17" s="11">
        <f t="shared" si="25"/>
        <v>8</v>
      </c>
      <c r="WR17" s="11">
        <f t="shared" si="25"/>
        <v>0</v>
      </c>
      <c r="WS17" s="11">
        <f t="shared" si="25"/>
        <v>0</v>
      </c>
      <c r="WT17" s="11">
        <f t="shared" si="25"/>
        <v>8</v>
      </c>
      <c r="WU17" s="11">
        <f t="shared" si="25"/>
        <v>0</v>
      </c>
      <c r="WV17" s="11">
        <f t="shared" si="25"/>
        <v>0</v>
      </c>
      <c r="WW17" s="11">
        <f t="shared" si="25"/>
        <v>8</v>
      </c>
      <c r="WX17" s="11">
        <f t="shared" si="25"/>
        <v>0</v>
      </c>
      <c r="WY17" s="11">
        <f t="shared" si="25"/>
        <v>0</v>
      </c>
      <c r="WZ17" s="11">
        <f t="shared" si="25"/>
        <v>0</v>
      </c>
      <c r="XA17" s="11">
        <f t="shared" si="25"/>
        <v>8</v>
      </c>
      <c r="XB17" s="11">
        <f t="shared" si="25"/>
        <v>0</v>
      </c>
      <c r="XC17" s="11">
        <f t="shared" si="25"/>
        <v>0</v>
      </c>
      <c r="XD17" s="11">
        <f t="shared" si="25"/>
        <v>8</v>
      </c>
      <c r="XE17" s="11">
        <f t="shared" ref="XE17:ZP17" si="26">XE16/25%</f>
        <v>0</v>
      </c>
      <c r="XF17" s="11">
        <f t="shared" si="26"/>
        <v>0</v>
      </c>
      <c r="XG17" s="11">
        <f t="shared" si="26"/>
        <v>8</v>
      </c>
      <c r="XH17" s="11">
        <f t="shared" si="26"/>
        <v>0</v>
      </c>
      <c r="XI17" s="11">
        <f t="shared" si="26"/>
        <v>0</v>
      </c>
      <c r="XJ17" s="11">
        <f t="shared" si="26"/>
        <v>8</v>
      </c>
      <c r="XK17" s="11">
        <f t="shared" si="26"/>
        <v>0</v>
      </c>
      <c r="XL17" s="11">
        <f t="shared" si="26"/>
        <v>8</v>
      </c>
      <c r="XM17" s="11">
        <f t="shared" si="26"/>
        <v>0</v>
      </c>
      <c r="XN17" s="11">
        <f t="shared" si="26"/>
        <v>0</v>
      </c>
      <c r="XO17" s="11">
        <f t="shared" si="26"/>
        <v>0</v>
      </c>
      <c r="XP17" s="11">
        <f t="shared" si="26"/>
        <v>8</v>
      </c>
      <c r="XQ17" s="11">
        <f t="shared" si="26"/>
        <v>0</v>
      </c>
      <c r="XR17" s="11">
        <f t="shared" si="26"/>
        <v>0</v>
      </c>
      <c r="XS17" s="11">
        <f t="shared" si="26"/>
        <v>8</v>
      </c>
      <c r="XT17" s="11">
        <f t="shared" si="26"/>
        <v>0</v>
      </c>
      <c r="XU17" s="11">
        <f t="shared" si="26"/>
        <v>0</v>
      </c>
      <c r="XV17" s="11">
        <f t="shared" si="26"/>
        <v>8</v>
      </c>
      <c r="XW17" s="11">
        <f t="shared" si="26"/>
        <v>0</v>
      </c>
      <c r="XX17" s="11">
        <f t="shared" si="26"/>
        <v>8</v>
      </c>
      <c r="XY17" s="11">
        <f t="shared" si="26"/>
        <v>0</v>
      </c>
      <c r="XZ17" s="11">
        <f t="shared" si="26"/>
        <v>0</v>
      </c>
      <c r="YA17" s="11">
        <f t="shared" si="26"/>
        <v>8</v>
      </c>
      <c r="YB17" s="11">
        <f t="shared" si="26"/>
        <v>0</v>
      </c>
      <c r="YC17" s="11">
        <f t="shared" si="26"/>
        <v>0</v>
      </c>
      <c r="YD17" s="11">
        <f t="shared" si="26"/>
        <v>0</v>
      </c>
      <c r="YE17" s="11">
        <f t="shared" si="26"/>
        <v>8</v>
      </c>
      <c r="YF17" s="11">
        <f t="shared" si="26"/>
        <v>0</v>
      </c>
      <c r="YG17" s="11">
        <f t="shared" si="26"/>
        <v>0</v>
      </c>
      <c r="YH17" s="11">
        <f t="shared" si="26"/>
        <v>8</v>
      </c>
      <c r="YI17" s="11">
        <f t="shared" si="26"/>
        <v>0</v>
      </c>
      <c r="YJ17" s="11">
        <f t="shared" si="26"/>
        <v>8</v>
      </c>
      <c r="YK17" s="11">
        <f t="shared" si="26"/>
        <v>0</v>
      </c>
      <c r="YL17" s="11">
        <f t="shared" si="26"/>
        <v>0</v>
      </c>
      <c r="YM17" s="11">
        <f t="shared" si="26"/>
        <v>0</v>
      </c>
      <c r="YN17" s="11">
        <f t="shared" si="26"/>
        <v>8</v>
      </c>
      <c r="YO17" s="11">
        <f t="shared" si="26"/>
        <v>0</v>
      </c>
      <c r="YP17" s="11">
        <f t="shared" si="26"/>
        <v>0</v>
      </c>
      <c r="YQ17" s="11">
        <f t="shared" si="26"/>
        <v>8</v>
      </c>
      <c r="YR17" s="11">
        <f t="shared" si="26"/>
        <v>0</v>
      </c>
      <c r="YS17" s="11">
        <f t="shared" si="26"/>
        <v>0</v>
      </c>
      <c r="YT17" s="11">
        <f t="shared" si="26"/>
        <v>8</v>
      </c>
      <c r="YU17" s="11">
        <f t="shared" si="26"/>
        <v>0</v>
      </c>
      <c r="YV17" s="11">
        <f t="shared" si="26"/>
        <v>8</v>
      </c>
      <c r="YW17" s="11">
        <f t="shared" si="26"/>
        <v>0</v>
      </c>
      <c r="YX17" s="11">
        <f t="shared" si="26"/>
        <v>0</v>
      </c>
      <c r="YY17" s="11">
        <f t="shared" si="26"/>
        <v>8</v>
      </c>
      <c r="YZ17" s="11">
        <f t="shared" si="26"/>
        <v>0</v>
      </c>
      <c r="ZA17" s="11">
        <f t="shared" si="26"/>
        <v>0</v>
      </c>
      <c r="ZB17" s="11">
        <f t="shared" si="26"/>
        <v>8</v>
      </c>
      <c r="ZC17" s="11">
        <f t="shared" si="26"/>
        <v>0</v>
      </c>
      <c r="ZD17" s="11">
        <f t="shared" si="26"/>
        <v>0</v>
      </c>
      <c r="ZE17" s="11">
        <f t="shared" si="26"/>
        <v>8</v>
      </c>
      <c r="ZF17" s="11">
        <f t="shared" si="26"/>
        <v>0</v>
      </c>
      <c r="ZG17" s="11">
        <f t="shared" si="26"/>
        <v>0</v>
      </c>
      <c r="ZH17" s="11">
        <f t="shared" si="26"/>
        <v>8</v>
      </c>
      <c r="ZI17" s="11">
        <f t="shared" si="26"/>
        <v>0</v>
      </c>
      <c r="ZJ17" s="11">
        <f t="shared" si="26"/>
        <v>0</v>
      </c>
      <c r="ZK17" s="11">
        <f t="shared" si="26"/>
        <v>8</v>
      </c>
      <c r="ZL17" s="11">
        <f t="shared" si="26"/>
        <v>0</v>
      </c>
      <c r="ZM17" s="11">
        <f t="shared" si="26"/>
        <v>0</v>
      </c>
      <c r="ZN17" s="11">
        <f t="shared" si="26"/>
        <v>8</v>
      </c>
      <c r="ZO17" s="11">
        <f t="shared" si="26"/>
        <v>0</v>
      </c>
      <c r="ZP17" s="11">
        <f t="shared" si="26"/>
        <v>0</v>
      </c>
    </row>
    <row r="19" spans="1:692">
      <c r="B19" t="s">
        <v>3165</v>
      </c>
    </row>
    <row r="20" spans="1:692">
      <c r="B20" t="s">
        <v>3166</v>
      </c>
      <c r="C20" t="s">
        <v>3160</v>
      </c>
      <c r="D20">
        <f>(C17+F17+I17+L17+O17+R17+U17+X17+AA17+AD17+AG17+AJ17+AM17+AP17+AS17+AV17+AY17+BB17+BE17+BH17+BK17+BN17+BQ17+BT17+BW17)/25</f>
        <v>46</v>
      </c>
    </row>
    <row r="21" spans="1:692">
      <c r="B21" t="s">
        <v>3167</v>
      </c>
      <c r="C21" t="s">
        <v>3160</v>
      </c>
      <c r="D21">
        <f>(D17+G17+J17+M17+P17+S17+V17+Y17+AB17+AE17+AH17+AK17+AN17+AQ17+AT17+AW17+AZ17+BC17+BF17+BI17+BL17+BO17+BR17+BU17+BX17)/25</f>
        <v>36</v>
      </c>
    </row>
    <row r="22" spans="1:692">
      <c r="B22" t="s">
        <v>3168</v>
      </c>
      <c r="C22" t="s">
        <v>3160</v>
      </c>
      <c r="D22">
        <f>(E17+H17+K17+N17+Q17+T17+W17+Z17+AC17+AF17+AI17+AL17+AO17+AR17+AU17+AX17+BA17+BD17+BG17+BJ17+BM17+BP17+BS17+BV17+BY17)/25</f>
        <v>18</v>
      </c>
    </row>
    <row r="24" spans="1:692">
      <c r="B24" t="s">
        <v>3166</v>
      </c>
      <c r="C24" t="s">
        <v>3161</v>
      </c>
      <c r="D24">
        <f>(BZ17+CC17+CF17+CI17+CL17+CO17+CR17+CU17+CX17+DA17+DD17+DG17+DJ17+DM17+DP17+DS17+DV17+DY17+EB17+EE17+EH17+EK17+EN17+EQ17+ET17+EW17+EZ17+FC17+FF17+FI17+FL17+FO17+FR17+FU17+FX17+GA17+GD17+GG17+GJ17+GM17+GP17+GS17+GV17+GY17+HB17+HE17+HH17+HK17+HN17+HQ17+HT17+HW17+HZ17+IC17+IF17+II17+IL17+IO17+IR17+IU17+IX17+JA17+JD17+JG17+JJ17+JM17+JP17+JS17+JV17+JY17+KB17+KE17)/72</f>
        <v>4.666666666666667</v>
      </c>
    </row>
    <row r="25" spans="1:692">
      <c r="B25" t="s">
        <v>3167</v>
      </c>
      <c r="C25" t="s">
        <v>3161</v>
      </c>
      <c r="D25">
        <f>(CA17+CD17+CG17+CJ17+CM17+CP17+CS17+CV17+CY17+DB17+DE17+DH17+DK17+DN17+DQ17+DT17+DW17+DZ17+EC17+EF17+EI17+EL17+EO17+ER17+EU17+EX17+FA17+FD17+FG17+FJ17+FM17+FP17+FS17+FV17+FY17+GB17+GE17+GH17+GK17+GN17+GQ17+GT17+GW17+GZ17+HC17+HF17+HI17+HL17+HO17+HR17+HU17+HX17+IA17+ID17+IG17+IJ17+IM17+IP17+IS17+IV17+IY17+JB17+JE17+JH17+JK17+JN17+JQ17+JT17+JW17+JZ17+KC17+KF17)/72</f>
        <v>25.583333333333332</v>
      </c>
    </row>
    <row r="26" spans="1:692">
      <c r="B26" t="s">
        <v>3168</v>
      </c>
      <c r="C26" t="s">
        <v>3161</v>
      </c>
      <c r="D26">
        <f>(CB17+CE17+CH17+CK17+CN17+CQ17+CT17+CW17+CZ17+DC17+DF17+DI17+DL17+DO17+DR17+DU17+DX17+EA17+ED17+EG17+EJ17+EM17+EP17+ES17+EV17+EY17+FB17+FE17+FH17+FK17+FN17+FQ17+FT17+FW17+FZ17+GC17+GF17+GI17+GL17+GO17+GR17+GU17+GX17+HA17+HD17+HG17+HJ17+HM17+HP17+HS17+HV17+HY17+IB17+IE17+IH17+IK17+IN17+IQ17+IT17+IW17+IZ17+JC17+JF17+JI17+JL17+JO17+JR17+JU17+JX17+KA17+KD17+KG17)/72</f>
        <v>9</v>
      </c>
    </row>
    <row r="28" spans="1:692">
      <c r="B28" t="s">
        <v>3166</v>
      </c>
      <c r="C28" t="s">
        <v>3162</v>
      </c>
      <c r="D28">
        <f>(KH17+KK17+KN17+KQ17+KT17+KW17+KZ17+LC17+LF17+LI17+LL17+LO17+LR17+LU17+LX17)/15</f>
        <v>6.4</v>
      </c>
    </row>
    <row r="29" spans="1:692">
      <c r="B29" t="s">
        <v>3167</v>
      </c>
      <c r="C29" t="s">
        <v>3162</v>
      </c>
      <c r="D29">
        <f>(KI17+KL17+KO17+KR17+KU17+KX17+LA17+LD17+LG17+LJ17+LM17+LP17+LV17+LY17)/15</f>
        <v>1.0666666666666667</v>
      </c>
    </row>
    <row r="30" spans="1:692">
      <c r="B30" t="s">
        <v>3168</v>
      </c>
      <c r="C30" t="s">
        <v>3162</v>
      </c>
      <c r="D30">
        <f>(KJ17+KM17+KP17+KS17+KV17+KY17+LB17+LE17+LH17+LK17+LN17+LQ17+LT17+LW17+LZ17)/15</f>
        <v>0.53333333333333333</v>
      </c>
    </row>
    <row r="32" spans="1:692">
      <c r="B32" t="s">
        <v>3166</v>
      </c>
      <c r="C32" t="s">
        <v>3163</v>
      </c>
      <c r="D32">
        <f>(MA17+MD17+MG17+MJ17+MM17+MP17+MS17+MV17+MY17+NB17+NE17+NH17+NK17+NN17+NQ17+NT17+NW17+NZ17+OC17+OF17+OI17+OL17+OO17+OR17+OU17+OX17+PA17+PD17+PG17+PJ17+PM17+PP17+PS17+PV17+PY17+QB17+QE17+QH17+QK17+QN17+QQ17+QT17+QW17+QZ17+RC17+RF17+RI17+RL17+RO17+RR17+RU17+RX17+SA17+SD17+SG17+SJ17+SM17+SP17+SS17+SV17+SY17+TB17+TE17+TH17+TK17)/65</f>
        <v>3.0769230769230771</v>
      </c>
    </row>
    <row r="33" spans="2:4">
      <c r="B33" t="s">
        <v>3167</v>
      </c>
      <c r="C33" t="s">
        <v>3163</v>
      </c>
      <c r="D33">
        <f>(MB17+ME17+MH17+MK17+MN17+MQ17+MT17+MW17+MZ17+NC17+NF17+NI17+NL17+NO17+NR17+NU17+NX17+OA17+OD17+OG17+OJ17+OM17+OP17+OS17+OV17+OY17+PB17+PE17+PH17+PK17+PN17+PQ17+PT17+PW17+PZ17+QC17+QF17+QI17+QL17+QO17+QR17+QU17+QX17+RA17+RD17+RG17+RJ17+RM17+RP17+RS17+RV17+RY17+SB17+SE17+SH17+SK17+SN17+SQ17+ST17+SW17+SZ17+TC17+TF17+TI17+TL17)/65</f>
        <v>4.3076923076923075</v>
      </c>
    </row>
    <row r="34" spans="2:4">
      <c r="B34" t="s">
        <v>3168</v>
      </c>
      <c r="C34" t="s">
        <v>3163</v>
      </c>
      <c r="D34">
        <f>(MC17+MF17+MI17+ML17+MO17+MR17+MU17+MX17+NA17+ND17+NG17+NJ17+NM17+NP17+NS17+NV17+NY17+OB17+OE17+OH17+OK17+ON17+OQ17+OT17+OW17+OZ17+PC17+PF17+PI17+PL17+PO17+PR17+PU17+PX17+QA17+QD17+QG17+QJ17+QM17+QP17+QS17+QV17+QY17+RB17+RE17+RH17+RK17+RN17+RQ17+RT17+RW17+RZ17+SC17+SF17+SI17+SL17+SO17+SR17+SU17+SX17+TA17+TD17+TG17+TJ17+TM17)/65</f>
        <v>0.61538461538461542</v>
      </c>
    </row>
    <row r="36" spans="2:4">
      <c r="B36" t="s">
        <v>3166</v>
      </c>
      <c r="C36" t="s">
        <v>3164</v>
      </c>
      <c r="D36">
        <f>(TN17+TQ17+TT17+TW17+TZ17+UC17+UF17+UI17+UL17+UO17+UR17+UU17+UX17+VA17+VD17+VG17+VJ17+VM17+VP17+VS17+VV17+VY17+WB17+WE17+WH17+WK17+WN17+WQ17+WT17+WW17+WZ17+XC17+XF17+XI17+XL17+XO17+XR17+XU17+XX17+YA17+YD17+YG17+YJ17+YM17+YP17+YS17+YV17+YY17+ZB17+ZE17+ZH17+ZK17+ZN17)/53</f>
        <v>4.3773584905660377</v>
      </c>
    </row>
    <row r="37" spans="2:4">
      <c r="B37" t="s">
        <v>3167</v>
      </c>
      <c r="C37" t="s">
        <v>3164</v>
      </c>
      <c r="D37">
        <f>(TO17+TR17+TU17+TX17+UA17+UD17+UG17+UJ17+UM17+UP17+US17+UV17+UY17+VB17+VE17+VH17+VK17+VN17+VQ17+VT17+VW17+VZ17+WC17+WF17+WI17+WL17+WO17+WR17+WU17+WX17+XA17+XD17+XG17+XJ17+XM17+XP17+XS17+XV17+XY17+YB17+YE17+YH17+YK17+YN17+YQ17+YT17+YW17+YZ17+ZC17+ZF17+ZI17+ZL17+ZO17)/53</f>
        <v>3.0943396226415096</v>
      </c>
    </row>
    <row r="38" spans="2:4">
      <c r="B38" t="s">
        <v>3168</v>
      </c>
      <c r="C38" t="s">
        <v>3164</v>
      </c>
      <c r="D38">
        <f>(TP17+TS17+TV17+TY17+UB17+UE17+UH17+UK17+UN17+UQ17+UT17+UW17+UZ17+VC17+VF17+VI17+VL17+VO17+VR17+VU17+VX17+WA17+WD17+WG17+WJ17+WM17+WP17+WS17+WV17+WY17+XB17+XE17+XH17+XK17+XN17+XQ17+XT17+XW17+XZ17+YC17+YF17+YI17+YL17+YO17+YR17+YU17+YX17+ZA17+ZD17+ZG17+ZJ17+ZM17+ZP17)/53</f>
        <v>0.52830188679245282</v>
      </c>
    </row>
  </sheetData>
  <mergeCells count="488"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A16:B16"/>
    <mergeCell ref="A17:B17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2022-12-22T06:57:03Z</dcterms:created>
  <dcterms:modified xsi:type="dcterms:W3CDTF">2023-06-05T11:49:26Z</dcterms:modified>
</cp:coreProperties>
</file>